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21" documentId="120_S{2AC9BD13-BADA-5192-A53E-5A8FF88502F6}" xr6:coauthVersionLast="47" xr6:coauthVersionMax="47" xr10:uidLastSave="{62749030-90F0-44A6-A948-8800863447E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G3"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3" i="5"/>
  <c r="L14" i="5"/>
  <c r="L15" i="5"/>
  <c r="L16" i="5"/>
  <c r="L17" i="5"/>
  <c r="L18" i="5"/>
  <c r="L19" i="5"/>
  <c r="L20" i="5"/>
  <c r="L21" i="5"/>
  <c r="L22" i="5"/>
  <c r="J13" i="5"/>
  <c r="J14" i="5"/>
  <c r="J15" i="5"/>
  <c r="J16" i="5"/>
  <c r="J17" i="5"/>
  <c r="J18" i="5"/>
  <c r="J19" i="5"/>
  <c r="J20" i="5"/>
  <c r="J21" i="5"/>
  <c r="J22" i="5"/>
  <c r="I13" i="5"/>
  <c r="I14" i="5"/>
  <c r="I15" i="5"/>
  <c r="I16" i="5"/>
  <c r="I17" i="5"/>
  <c r="I18" i="5"/>
  <c r="I19" i="5"/>
  <c r="I20" i="5"/>
  <c r="I21" i="5"/>
  <c r="I22" i="5"/>
  <c r="G13" i="5"/>
  <c r="G14" i="5"/>
  <c r="G15" i="5"/>
  <c r="G16" i="5"/>
  <c r="G17" i="5"/>
  <c r="G18" i="5"/>
  <c r="G19" i="5"/>
  <c r="G20" i="5"/>
  <c r="G21" i="5"/>
  <c r="G22" i="5"/>
  <c r="B13" i="5"/>
  <c r="B14" i="5"/>
  <c r="B15" i="5"/>
  <c r="B16" i="5"/>
  <c r="B17" i="5"/>
  <c r="B18" i="5"/>
  <c r="B19" i="5"/>
  <c r="B20" i="5"/>
  <c r="B21" i="5"/>
  <c r="B22"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<sst xmlns="http://schemas.openxmlformats.org/spreadsheetml/2006/main" count="181596" uniqueCount="39213">
  <si>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</si>
  <si>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</si>
  <si>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</si>
  <si>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</si>
  <si>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</si>
  <si>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</si>
  <si>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</si>
  <si>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</si>
  <si>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</si>
  <si>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</si>
  <si>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</si>
  <si>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</si>
  <si>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</si>
  <si>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</si>
  <si>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</si>
  <si>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</si>
  <si>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</si>
  <si>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</si>
  <si>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</si>
  <si>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</si>
  <si>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</si>
  <si>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</si>
  <si>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</si>
  <si>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</si>
  <si>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</si>
  <si>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</si>
  <si>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</si>
  <si>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</si>
  <si>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</si>
  <si>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</si>
  <si>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</si>
  <si>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</si>
  <si>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</si>
  <si>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</si>
  <si>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</si>
  <si>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</si>
  <si>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</si>
  <si>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</si>
  <si>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</si>
  <si>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</si>
  <si>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</si>
  <si>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</si>
  <si>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</si>
  <si>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</si>
  <si>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</si>
  <si>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</si>
  <si>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</si>
  <si>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</si>
  <si>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</si>
  <si>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</si>
  <si>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</si>
  <si>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</si>
  <si>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</si>
  <si>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</si>
  <si>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</si>
  <si>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</si>
  <si>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</si>
  <si>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</si>
  <si>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</si>
  <si>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</si>
  <si>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</si>
  <si>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</si>
  <si>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</si>
  <si>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</si>
  <si>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</si>
  <si>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</si>
  <si>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</si>
  <si>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</si>
  <si>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</si>
  <si>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</si>
  <si>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</si>
  <si>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</si>
  <si>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</si>
  <si>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</si>
  <si>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</si>
  <si>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</si>
  <si>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</si>
  <si>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</si>
  <si>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</si>
  <si>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</si>
  <si>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</si>
  <si>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</si>
  <si>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</si>
  <si>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</si>
  <si>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</si>
  <si>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</si>
  <si>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</si>
  <si>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</si>
  <si>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</si>
  <si>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</si>
  <si>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</si>
  <si>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</si>
  <si>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</si>
  <si>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</si>
  <si>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</si>
  <si>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</si>
  <si>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</si>
  <si>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</si>
  <si>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</si>
  <si>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</si>
  <si>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</si>
  <si>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</si>
  <si>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</si>
  <si>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</si>
  <si>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</si>
  <si>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</si>
  <si>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</si>
  <si>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</si>
  <si>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</si>
  <si>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</si>
  <si>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</si>
  <si>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</si>
  <si>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</si>
  <si>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</si>
  <si>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</si>
  <si>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</si>
  <si>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</si>
  <si>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</si>
  <si>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</si>
  <si>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</si>
  <si>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</si>
  <si>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</si>
  <si>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</si>
  <si>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</si>
  <si>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</si>
  <si>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</si>
  <si>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</si>
  <si>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</si>
  <si>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</si>
  <si>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</si>
  <si>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</si>
  <si>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</si>
  <si>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</si>
  <si>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</si>
  <si>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</si>
  <si>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</si>
  <si>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</si>
  <si>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</si>
  <si>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</si>
  <si>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</si>
  <si>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</si>
  <si>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</si>
  <si>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</si>
  <si>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</si>
  <si>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</si>
  <si>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</si>
  <si>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</si>
  <si>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</si>
  <si>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</si>
  <si>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</si>
  <si>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</si>
  <si>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</si>
  <si>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</si>
  <si>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</si>
  <si>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</si>
  <si>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</si>
  <si>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</si>
  <si>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</si>
  <si>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</si>
  <si>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</si>
  <si>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</si>
  <si>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</si>
  <si>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</si>
  <si>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</si>
  <si>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</si>
  <si>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</si>
  <si>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</si>
  <si>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</si>
  <si>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</si>
  <si>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</si>
  <si>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</si>
  <si>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</si>
  <si>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</si>
  <si>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</si>
  <si>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</si>
  <si>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</si>
  <si>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</si>
  <si>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</si>
  <si>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</si>
  <si>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</si>
  <si>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</si>
  <si>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</si>
  <si>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</si>
  <si>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</si>
  <si>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</si>
  <si>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</si>
  <si>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</si>
  <si>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</si>
  <si>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</si>
  <si>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</si>
  <si>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</si>
  <si>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</si>
  <si>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</si>
  <si>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</si>
  <si>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</si>
  <si>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</si>
  <si>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</si>
  <si>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</si>
  <si>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</si>
  <si>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</si>
  <si>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</si>
  <si>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</si>
  <si>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</si>
  <si>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</si>
  <si>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</si>
  <si>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</si>
  <si>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</si>
  <si>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</si>
  <si>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</si>
  <si>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</si>
  <si>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</si>
  <si>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</si>
  <si>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</si>
  <si>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</si>
  <si>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</si>
  <si>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</si>
  <si>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</si>
  <si>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</si>
  <si>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</si>
  <si>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</si>
  <si>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</si>
  <si>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</si>
  <si>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</si>
  <si>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</si>
  <si>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</si>
  <si>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</si>
  <si>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</si>
  <si>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</si>
  <si>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</si>
  <si>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</si>
  <si>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</si>
  <si>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</si>
  <si>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</si>
  <si>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</si>
  <si>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</si>
  <si>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</si>
  <si>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</si>
  <si>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</si>
  <si>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</si>
  <si>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</si>
  <si>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</si>
  <si>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</si>
  <si>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</si>
  <si>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</si>
  <si>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</si>
  <si>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</si>
  <si>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</si>
  <si>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</si>
  <si>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</si>
  <si>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</si>
  <si>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</si>
  <si>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</si>
  <si>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</si>
  <si>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</si>
  <si>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</si>
  <si>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</si>
  <si>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</si>
  <si>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</si>
  <si>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</si>
  <si>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</si>
  <si>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</si>
  <si>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</si>
  <si>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</si>
  <si>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</si>
  <si>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</si>
  <si>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</si>
  <si>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</si>
  <si>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</si>
  <si>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</si>
  <si>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</si>
  <si>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</si>
  <si>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</si>
  <si>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</si>
  <si>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</si>
  <si>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</si>
  <si>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</si>
  <si>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</si>
  <si>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</si>
  <si>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</si>
  <si>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</si>
  <si>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</si>
  <si>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</si>
  <si>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</si>
  <si>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</si>
  <si>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</si>
  <si>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</si>
  <si>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</si>
  <si>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</si>
  <si>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</si>
  <si>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</si>
  <si>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</si>
  <si>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</si>
  <si>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</si>
  <si>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</si>
  <si>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</si>
  <si>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</si>
  <si>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</si>
  <si>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</si>
  <si>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</si>
  <si>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</si>
  <si>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</si>
  <si>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</si>
  <si>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</si>
  <si>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</si>
  <si>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</si>
  <si>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</si>
  <si>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</si>
  <si>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</si>
  <si>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</si>
  <si>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</si>
  <si>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</si>
  <si>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</si>
  <si>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</si>
  <si>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</si>
  <si>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</si>
  <si>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</si>
  <si>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</si>
  <si>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</si>
  <si>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</si>
  <si>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</si>
  <si>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</si>
  <si>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</si>
  <si>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</si>
  <si>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</si>
  <si>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</si>
  <si>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</si>
  <si>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</si>
  <si>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</si>
  <si>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</si>
  <si>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</si>
  <si>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</si>
  <si>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</si>
  <si>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</si>
  <si>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</si>
  <si>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</si>
  <si>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</si>
  <si>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</si>
  <si>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</si>
  <si>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</si>
  <si>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</si>
  <si>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</si>
  <si>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</si>
  <si>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</si>
  <si>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</si>
  <si>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</si>
  <si>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</si>
  <si>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</si>
  <si>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</si>
  <si>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</si>
  <si>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</si>
  <si>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</si>
  <si>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</si>
  <si>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</si>
  <si>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</si>
  <si>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</si>
  <si>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</si>
  <si>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</si>
  <si>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</si>
  <si>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</si>
  <si>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</si>
  <si>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</si>
  <si>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</si>
  <si>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</si>
  <si>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</si>
  <si>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</si>
  <si>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</si>
  <si>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</si>
  <si>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</si>
  <si>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</si>
  <si>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</si>
  <si>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</si>
  <si>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</si>
  <si>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</si>
  <si>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</si>
  <si>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</si>
  <si>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</si>
  <si>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</si>
  <si>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</si>
  <si>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</si>
  <si>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</si>
  <si>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</si>
  <si>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</si>
  <si>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</si>
  <si>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</si>
  <si>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</si>
  <si>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</si>
  <si>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</si>
  <si>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</si>
  <si>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</si>
  <si>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</si>
  <si>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</si>
  <si>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</si>
  <si>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</si>
  <si>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</si>
  <si>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</si>
  <si>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</si>
  <si>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</si>
  <si>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</si>
  <si>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</si>
  <si>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</si>
  <si>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</si>
  <si>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</si>
  <si>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</si>
  <si>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</si>
  <si>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</si>
  <si>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</si>
  <si>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</si>
  <si>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</si>
  <si>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</si>
  <si>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</si>
  <si>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</si>
  <si>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</si>
  <si>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</si>
  <si>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</si>
  <si>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</si>
  <si>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</si>
  <si>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</si>
  <si>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</si>
  <si>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</si>
  <si>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</si>
  <si>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</si>
  <si>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</si>
  <si>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</si>
  <si>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</si>
  <si>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</si>
  <si>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</si>
  <si>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</si>
  <si>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</si>
  <si>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</si>
  <si>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</si>
  <si>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</si>
  <si>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</si>
  <si>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</si>
  <si>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</si>
  <si>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</si>
  <si>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</si>
  <si>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</si>
  <si>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</si>
  <si>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</si>
  <si>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</si>
  <si>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</si>
  <si>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</si>
  <si>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</si>
  <si>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</si>
  <si>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</si>
  <si>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</si>
  <si>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</si>
  <si>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</si>
  <si>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</si>
  <si>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</si>
  <si>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</si>
  <si>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</si>
  <si>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</si>
  <si>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</si>
  <si>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</si>
  <si>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</si>
  <si>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</si>
  <si>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</si>
  <si>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</si>
  <si>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</si>
  <si>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</si>
  <si>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</si>
  <si>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</si>
  <si>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</si>
  <si>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</si>
  <si>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</si>
  <si>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</si>
  <si>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</si>
  <si>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</si>
  <si>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</si>
  <si>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</si>
  <si>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</si>
  <si>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</si>
  <si>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</si>
  <si>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</si>
  <si>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</si>
  <si>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</si>
  <si>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</si>
  <si>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</si>
  <si>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</si>
  <si>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</si>
  <si>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</si>
  <si>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</si>
  <si>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</si>
  <si>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</si>
  <si>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</si>
  <si>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</si>
  <si>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</si>
  <si>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</si>
  <si>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</si>
  <si>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</si>
  <si>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</si>
  <si>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</si>
  <si>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</si>
  <si>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</si>
  <si>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</si>
  <si>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</si>
  <si>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</si>
  <si>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</si>
  <si>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</si>
  <si>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</si>
  <si>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</si>
  <si>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</si>
  <si>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</si>
  <si>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</si>
  <si>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</si>
  <si>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</si>
  <si>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</si>
  <si>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</si>
  <si>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</si>
  <si>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</si>
  <si>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</si>
  <si>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</si>
  <si>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</si>
  <si>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</si>
  <si>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</si>
  <si>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</si>
  <si>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</si>
  <si>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</si>
  <si>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</si>
  <si>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</si>
  <si>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</si>
  <si>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</si>
  <si>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</si>
  <si>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</si>
  <si>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</si>
  <si>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</si>
  <si>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</si>
  <si>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</si>
  <si>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</si>
  <si>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</si>
  <si>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</si>
  <si>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</si>
  <si>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</si>
  <si>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</si>
  <si>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</si>
  <si>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</si>
  <si>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</si>
  <si>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</si>
  <si>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</si>
  <si>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</si>
  <si>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</si>
  <si>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</si>
  <si>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</si>
  <si>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</si>
  <si>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</si>
  <si>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</si>
  <si>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</si>
  <si>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</si>
  <si>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</si>
  <si>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</si>
  <si>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</si>
  <si>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</si>
  <si>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</si>
  <si>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</si>
  <si>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</si>
  <si>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</si>
  <si>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</si>
  <si>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</si>
  <si>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</si>
  <si>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</si>
  <si>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</si>
  <si>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</si>
  <si>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</si>
  <si>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</si>
  <si>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</si>
  <si>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</si>
  <si>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</si>
  <si>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</si>
  <si>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</si>
  <si>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</si>
  <si>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</si>
  <si>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</si>
  <si>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</si>
  <si>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</si>
  <si>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</si>
  <si>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</si>
  <si>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</si>
  <si>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</si>
  <si>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</si>
  <si>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</si>
  <si>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</si>
  <si>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</si>
  <si>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</si>
  <si>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</si>
  <si>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</si>
  <si>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</si>
  <si>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</si>
  <si>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</si>
  <si>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</si>
  <si>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</si>
  <si>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</si>
  <si>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</si>
  <si>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</si>
  <si>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</si>
  <si>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</si>
  <si>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</si>
  <si>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</si>
  <si>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</si>
  <si>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</si>
  <si>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</si>
  <si>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</si>
  <si>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</si>
  <si>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</si>
  <si>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</si>
  <si>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</si>
  <si>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</si>
  <si>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</si>
  <si>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</si>
  <si>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</si>
  <si>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</si>
  <si>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</si>
  <si>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</si>
  <si>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</si>
  <si>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</si>
  <si>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</si>
  <si>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</si>
  <si>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</si>
  <si>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</si>
  <si>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</si>
  <si>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</si>
  <si>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</si>
  <si>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</si>
  <si>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</si>
  <si>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</si>
  <si>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</si>
  <si>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</si>
  <si>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</si>
  <si>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</si>
  <si>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</si>
  <si>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</si>
  <si>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</si>
  <si>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</si>
  <si>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</si>
  <si>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</si>
  <si>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</si>
  <si>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</si>
  <si>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</si>
  <si>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</si>
  <si>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</si>
  <si>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</si>
  <si>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</si>
  <si>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</si>
  <si>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</si>
  <si>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</si>
  <si>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</si>
  <si>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</si>
  <si>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</si>
  <si>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</si>
  <si>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</si>
  <si>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</si>
  <si>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</si>
  <si>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</si>
  <si>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</si>
  <si>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</si>
  <si>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</si>
  <si>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</si>
  <si>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</si>
  <si>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</si>
  <si>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</si>
  <si>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</si>
  <si>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</si>
  <si>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</si>
  <si>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</si>
  <si>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</si>
  <si>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</si>
  <si>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</si>
  <si>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</si>
  <si>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</si>
  <si>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</si>
  <si>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</si>
  <si>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</si>
  <si>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</si>
  <si>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</si>
  <si>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</si>
  <si>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</si>
  <si>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</si>
  <si>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</si>
  <si>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</si>
  <si>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</si>
  <si>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</si>
  <si>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</si>
  <si>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</si>
  <si>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</si>
  <si>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</si>
  <si>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</si>
  <si>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</si>
  <si>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</si>
  <si>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</si>
  <si>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</si>
  <si>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</si>
  <si>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</si>
  <si>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</si>
  <si>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</si>
  <si>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</si>
  <si>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</si>
  <si>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</si>
  <si>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</si>
  <si>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</si>
  <si>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</si>
  <si>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</si>
  <si>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</si>
  <si>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</si>
  <si>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</si>
  <si>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</si>
  <si>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</si>
  <si>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</si>
  <si>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</si>
  <si>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</si>
  <si>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</si>
  <si>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</si>
  <si>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</si>
  <si>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</si>
  <si>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</si>
  <si>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</si>
  <si>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</si>
  <si>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</si>
  <si>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</si>
  <si>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</si>
  <si>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</si>
  <si>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</si>
  <si>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</si>
  <si>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</si>
  <si>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</si>
  <si>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</si>
  <si>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</si>
  <si>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</si>
  <si>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</si>
  <si>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</si>
  <si>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</si>
  <si>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</si>
  <si>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</si>
  <si>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</si>
  <si>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</si>
  <si>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</si>
  <si>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</si>
  <si>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</si>
  <si>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</si>
  <si>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</si>
  <si>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</si>
  <si>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</si>
  <si>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</si>
  <si>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</si>
  <si>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</si>
  <si>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</si>
  <si>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</si>
  <si>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</si>
  <si>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</si>
  <si>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</si>
  <si>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</si>
  <si>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</si>
  <si>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</si>
  <si>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</si>
  <si>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</si>
  <si>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</si>
  <si>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</si>
  <si>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</si>
  <si>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</si>
  <si>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</si>
  <si>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</si>
  <si>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</si>
  <si>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</si>
  <si>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</si>
  <si>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</si>
  <si>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</si>
  <si>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</si>
  <si>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</si>
  <si>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</si>
  <si>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</si>
  <si>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</si>
  <si>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</si>
  <si>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</si>
  <si>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</si>
  <si>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</si>
  <si>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</si>
  <si>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</si>
  <si>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</si>
  <si>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</si>
  <si>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</si>
  <si>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</si>
  <si>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</si>
  <si>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</si>
  <si>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</si>
  <si>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</si>
  <si>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</si>
  <si>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</si>
  <si>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</si>
  <si>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</si>
  <si>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</si>
  <si>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</si>
  <si>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</si>
  <si>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</si>
  <si>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</si>
  <si>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</si>
  <si>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</si>
  <si>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</si>
  <si>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</si>
  <si>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</si>
  <si>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</si>
  <si>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</si>
  <si>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</si>
  <si>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</si>
  <si>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</si>
  <si>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</si>
  <si>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</si>
  <si>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</si>
  <si>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</si>
  <si>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</si>
  <si>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</si>
  <si>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</si>
  <si>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</si>
  <si>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</si>
  <si>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</si>
  <si>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</si>
  <si>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</si>
  <si>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</si>
  <si>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</si>
  <si>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</si>
  <si>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</si>
  <si>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</si>
  <si>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</si>
  <si>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</si>
  <si>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</si>
  <si>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</si>
  <si>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</si>
  <si>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</si>
  <si>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</si>
  <si>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</si>
  <si>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</si>
  <si>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</si>
  <si>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</si>
  <si>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</si>
  <si>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</si>
  <si>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</si>
  <si>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</si>
  <si>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</si>
  <si>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</si>
  <si>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</si>
  <si>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</si>
  <si>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</si>
  <si>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</si>
  <si>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</si>
  <si>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</si>
  <si>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</si>
  <si>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</si>
  <si>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</si>
  <si>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</si>
  <si>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</si>
  <si>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</si>
  <si>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</si>
  <si>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</si>
  <si>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</si>
  <si>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</si>
  <si>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</si>
  <si>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</si>
  <si>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</si>
  <si>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</si>
  <si>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</si>
  <si>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</si>
  <si>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</si>
  <si>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</si>
  <si>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</si>
  <si>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</si>
  <si>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</si>
  <si>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</si>
  <si>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</si>
  <si>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</si>
  <si>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</si>
  <si>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</si>
  <si>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</si>
  <si>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</si>
  <si>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</si>
  <si>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</si>
  <si>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</si>
  <si>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</si>
  <si>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</si>
  <si>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</si>
  <si>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</si>
  <si>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</si>
  <si>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</si>
  <si>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</si>
  <si>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</si>
  <si>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</si>
  <si>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</si>
  <si>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</si>
  <si>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</si>
  <si>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</si>
  <si>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</si>
  <si>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</si>
  <si>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</si>
  <si>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</si>
  <si>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</si>
  <si>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</si>
  <si>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</si>
  <si>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</si>
  <si>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</si>
  <si>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</si>
  <si>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</si>
  <si>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</si>
  <si>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</si>
  <si>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</si>
  <si>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</si>
  <si>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</si>
  <si>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</si>
  <si>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</si>
  <si>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</si>
  <si>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</si>
  <si>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</si>
  <si>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</si>
  <si>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</si>
  <si>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</si>
  <si>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</si>
  <si>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</si>
  <si>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</si>
  <si>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</si>
  <si>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</si>
  <si>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</si>
  <si>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</si>
  <si>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</si>
  <si>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</si>
  <si>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</si>
  <si>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</si>
  <si>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</si>
  <si>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</si>
  <si>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</si>
  <si>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</si>
  <si>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</si>
  <si>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</si>
  <si>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</si>
  <si>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</si>
  <si>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</si>
  <si>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</si>
  <si>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</si>
  <si>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</si>
  <si>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</si>
  <si>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</si>
  <si>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</si>
  <si>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</si>
  <si>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</si>
  <si>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</si>
  <si>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</si>
  <si>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</si>
  <si>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</si>
  <si>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</si>
  <si>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</si>
  <si>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</si>
  <si>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</si>
  <si>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</si>
  <si>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</si>
  <si>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</si>
  <si>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</si>
  <si>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</si>
  <si>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</si>
  <si>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</si>
  <si>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</si>
  <si>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</si>
  <si>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</si>
  <si>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</si>
  <si>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</si>
  <si>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</si>
  <si>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</si>
  <si>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</si>
  <si>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</si>
  <si>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</si>
  <si>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</si>
  <si>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</si>
  <si>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</si>
  <si>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</si>
  <si>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</si>
  <si>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</si>
  <si>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</si>
  <si>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</si>
  <si>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</si>
  <si>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</si>
  <si>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</si>
  <si>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</si>
  <si>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</si>
  <si>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</si>
  <si>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</si>
  <si>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</si>
  <si>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</si>
  <si>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</si>
  <si>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</si>
  <si>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</si>
  <si>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</si>
  <si>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</si>
  <si>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</si>
  <si>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</si>
  <si>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</si>
  <si>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</si>
  <si>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</si>
  <si>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</si>
  <si>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</si>
  <si>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</si>
  <si>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</si>
  <si>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</si>
  <si>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</si>
  <si>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</si>
  <si>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</si>
  <si>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</si>
  <si>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</si>
  <si>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</si>
  <si>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</si>
  <si>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</si>
  <si>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</si>
  <si>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</si>
  <si>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</si>
  <si>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</si>
  <si>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</si>
  <si>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</si>
  <si>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</si>
  <si>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</si>
  <si>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</si>
  <si>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</si>
  <si>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</si>
  <si>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</si>
  <si>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</si>
  <si>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</si>
  <si>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</si>
  <si>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</si>
  <si>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</si>
  <si>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</si>
  <si>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</si>
  <si>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</si>
  <si>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</si>
  <si>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</si>
  <si>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</si>
  <si>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</si>
  <si>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</si>
  <si>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</si>
  <si>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</si>
  <si>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</si>
  <si>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</si>
  <si>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</si>
  <si>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</si>
  <si>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</si>
  <si>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</si>
  <si>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</si>
  <si>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</si>
  <si>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</si>
  <si>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</si>
  <si>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</si>
  <si>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</si>
  <si>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</si>
  <si>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</si>
  <si>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</si>
  <si>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</si>
  <si>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</si>
  <si>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</si>
  <si>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</si>
  <si>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</si>
  <si>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</si>
  <si>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</si>
  <si>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</si>
  <si>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</si>
  <si>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</si>
  <si>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</si>
  <si>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</si>
  <si>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</si>
  <si>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</si>
  <si>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</si>
  <si>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</si>
  <si>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</si>
  <si>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</si>
  <si>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</si>
  <si>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</si>
  <si>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</si>
  <si>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</si>
  <si>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</si>
  <si>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</si>
  <si>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</si>
  <si>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</si>
  <si>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</si>
  <si>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</si>
  <si>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</si>
  <si>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</si>
  <si>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</si>
  <si>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</si>
  <si>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</si>
  <si>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</si>
  <si>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</si>
  <si>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</si>
  <si>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</si>
  <si>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</si>
  <si>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</si>
  <si>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</si>
  <si>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</si>
  <si>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</si>
  <si>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</si>
  <si>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</si>
  <si>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</si>
  <si>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</si>
  <si>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</si>
  <si>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</si>
  <si>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</si>
  <si>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</si>
  <si>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</si>
  <si>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</si>
  <si>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</si>
  <si>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</si>
  <si>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</si>
  <si>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</si>
  <si>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</si>
  <si>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</si>
  <si>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</si>
  <si>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</si>
  <si>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</si>
  <si>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</si>
  <si>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</si>
  <si>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</si>
  <si>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</si>
  <si>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</si>
  <si>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</si>
  <si>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</si>
  <si>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</si>
  <si>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</si>
  <si>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</si>
  <si>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</si>
  <si>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</si>
  <si>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</si>
  <si>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</si>
  <si>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</si>
  <si>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</si>
  <si>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</si>
  <si>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</si>
  <si>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</si>
  <si>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</si>
  <si>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</si>
  <si>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</si>
  <si>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</si>
  <si>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</si>
  <si>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</si>
  <si>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</si>
  <si>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</si>
  <si>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</si>
  <si>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</si>
  <si>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</si>
  <si>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</si>
  <si>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</si>
  <si>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</si>
  <si>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</si>
  <si>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</si>
  <si>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</si>
  <si>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</si>
  <si>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</si>
  <si>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</si>
  <si>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</si>
  <si>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</si>
  <si>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</si>
  <si>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</si>
  <si>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</si>
  <si>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</si>
  <si>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</si>
  <si>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</si>
  <si>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</si>
  <si>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</si>
  <si>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</si>
  <si>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</si>
  <si>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</si>
  <si>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</si>
  <si>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</si>
  <si>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</si>
  <si>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</si>
  <si>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</si>
  <si>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</si>
  <si>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</si>
  <si>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</si>
  <si>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</si>
  <si>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</si>
  <si>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</si>
  <si>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</si>
  <si>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</si>
  <si>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</si>
  <si>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</si>
  <si>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</si>
  <si>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</si>
  <si>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</si>
  <si>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</si>
  <si>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</si>
  <si>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</si>
  <si>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</si>
  <si>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</si>
  <si>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</si>
  <si>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</si>
  <si>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</si>
  <si>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</si>
  <si>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</si>
  <si>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</si>
  <si>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</si>
  <si>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</si>
  <si>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</si>
  <si>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</si>
  <si>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</si>
  <si>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</si>
  <si>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</si>
  <si>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</si>
  <si>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</si>
  <si>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</si>
  <si>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</si>
  <si>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</si>
  <si>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</si>
  <si>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</si>
  <si>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</si>
  <si>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</si>
  <si>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</si>
  <si>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</si>
  <si>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</si>
  <si>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</si>
  <si>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</si>
  <si>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</si>
  <si>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</si>
  <si>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</si>
  <si>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</si>
  <si>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</si>
  <si>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</si>
  <si>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</si>
  <si>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</si>
  <si>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</si>
  <si>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</si>
  <si>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</si>
  <si>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</si>
  <si>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</si>
  <si>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</si>
  <si>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</si>
  <si>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</si>
  <si>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</si>
  <si>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</si>
  <si>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</si>
  <si>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</si>
  <si>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</si>
  <si>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</si>
  <si>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</si>
  <si>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</si>
  <si>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</si>
  <si>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</si>
  <si>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</si>
  <si>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</si>
  <si>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</si>
  <si>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</si>
  <si>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</si>
  <si>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</si>
  <si>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</si>
  <si>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</si>
  <si>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</si>
  <si>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</si>
  <si>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</si>
  <si>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</si>
  <si>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</si>
  <si>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</si>
  <si>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</si>
  <si>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</si>
  <si>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</si>
  <si>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</si>
  <si>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</si>
  <si>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</si>
  <si>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</si>
  <si>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</si>
  <si>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</si>
  <si>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</si>
  <si>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</si>
  <si>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</si>
  <si>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</si>
  <si>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</si>
  <si>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</si>
  <si>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</si>
  <si>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</si>
  <si>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</si>
  <si>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</si>
  <si>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</si>
  <si>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</si>
  <si>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</si>
  <si>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</si>
  <si>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</si>
  <si>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</si>
  <si>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</si>
  <si>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</si>
  <si>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</si>
  <si>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</si>
  <si>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</si>
  <si>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</si>
  <si>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</si>
  <si>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</si>
  <si>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</si>
  <si>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</si>
  <si>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</si>
  <si>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</si>
  <si>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</si>
  <si>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</si>
  <si>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</si>
  <si>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</si>
  <si>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</si>
  <si>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</si>
  <si>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</si>
  <si>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</si>
  <si>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</si>
  <si>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</si>
  <si>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</si>
  <si>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</si>
  <si>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</si>
  <si>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</si>
  <si>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</si>
  <si>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</si>
  <si>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</si>
  <si>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</si>
  <si>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</si>
  <si>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</si>
  <si>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</si>
  <si>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</si>
  <si>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</si>
  <si>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</si>
  <si>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</si>
  <si>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</si>
  <si>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</si>
  <si>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</si>
  <si>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</si>
  <si>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</si>
  <si>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</si>
  <si>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</si>
  <si>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</si>
  <si>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</si>
  <si>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</si>
  <si>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</si>
  <si>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</si>
  <si>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</si>
  <si>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</si>
  <si>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</si>
  <si>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</si>
  <si>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</si>
  <si>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</si>
  <si>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</si>
  <si>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</si>
  <si>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</si>
  <si>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</si>
  <si>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</si>
  <si>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</si>
  <si>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</si>
  <si>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</si>
  <si>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</si>
  <si>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</si>
  <si>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</si>
  <si>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</si>
  <si>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</si>
  <si>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</si>
  <si>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</si>
  <si>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</si>
  <si>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</si>
  <si>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</si>
  <si>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</si>
  <si>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</si>
  <si>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</si>
  <si>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</si>
  <si>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</si>
  <si>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</si>
  <si>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</si>
  <si>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</si>
  <si>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</si>
  <si>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</si>
  <si>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</si>
  <si>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</si>
  <si>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</si>
  <si>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</si>
  <si>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</si>
  <si>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</si>
  <si>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</si>
  <si>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</si>
  <si>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</si>
  <si>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</si>
  <si>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</si>
  <si>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</si>
  <si>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</si>
  <si>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</si>
  <si>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</si>
  <si>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</si>
  <si>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</si>
  <si>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</si>
  <si>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</si>
  <si>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</si>
  <si>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</si>
  <si>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</si>
  <si>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</si>
  <si>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</si>
  <si>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</si>
  <si>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</si>
  <si>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</si>
  <si>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</si>
  <si>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</si>
  <si>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</si>
  <si>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</si>
  <si>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</si>
  <si>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</si>
  <si>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</si>
  <si>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</si>
  <si>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</si>
  <si>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</si>
  <si>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</si>
  <si>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</si>
  <si>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</si>
  <si>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</si>
  <si>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</si>
  <si>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</si>
  <si>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</si>
  <si>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</si>
  <si>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</si>
  <si>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</si>
  <si>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</si>
  <si>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</si>
  <si>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</si>
  <si>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</si>
  <si>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</si>
  <si>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</si>
  <si>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</si>
  <si>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</si>
  <si>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</si>
  <si>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</si>
  <si>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</si>
  <si>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</si>
  <si>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</si>
  <si>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</si>
  <si>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</si>
  <si>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</si>
  <si>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</si>
  <si>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</si>
  <si>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</si>
  <si>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</si>
  <si>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</si>
  <si>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</si>
  <si>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</si>
  <si>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</si>
  <si>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</si>
  <si>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</si>
  <si>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</si>
  <si>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</si>
  <si>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</si>
  <si>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</si>
  <si>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</si>
  <si>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</si>
  <si>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</si>
  <si>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</si>
  <si>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</si>
  <si>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</si>
  <si>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</si>
  <si>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</si>
  <si>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</si>
  <si>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</si>
  <si>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</si>
  <si>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</si>
  <si>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</si>
  <si>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</si>
  <si>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</si>
  <si>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</si>
  <si>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</si>
  <si>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</si>
  <si>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</si>
  <si>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</si>
  <si>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</si>
  <si>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</si>
  <si>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</si>
  <si>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</si>
  <si>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</si>
  <si>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</si>
  <si>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</si>
  <si>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</si>
  <si>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</si>
  <si>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</si>
  <si>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</si>
  <si>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</si>
  <si>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</si>
  <si>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</si>
  <si>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</si>
  <si>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</si>
  <si>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</si>
  <si>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</si>
  <si>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</si>
  <si>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</si>
  <si>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</si>
  <si>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</si>
  <si>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</si>
  <si>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</si>
  <si>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</si>
  <si>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</si>
  <si>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</si>
  <si>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</si>
  <si>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</si>
  <si>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</si>
  <si>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</si>
  <si>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</si>
  <si>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</si>
  <si>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</si>
  <si>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</si>
  <si>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</si>
  <si>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</si>
  <si>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</si>
  <si>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</si>
  <si>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</si>
  <si>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</si>
  <si>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</si>
  <si>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</si>
  <si>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</si>
  <si>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</si>
  <si>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</si>
  <si>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</si>
  <si>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</si>
  <si>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</si>
  <si>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</si>
  <si>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</si>
  <si>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</si>
  <si>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</si>
  <si>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</si>
  <si>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</si>
  <si>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</si>
  <si>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</si>
  <si>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</si>
  <si>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</si>
  <si>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</si>
  <si>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</si>
  <si>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</si>
  <si>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</si>
  <si>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</si>
  <si>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</si>
  <si>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</si>
  <si>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</si>
  <si>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</si>
  <si>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</si>
  <si>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</si>
  <si>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</si>
  <si>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</si>
  <si>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</si>
  <si>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</si>
  <si>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</si>
  <si>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</si>
  <si>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</si>
  <si>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</si>
  <si>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</si>
  <si>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</si>
  <si>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</si>
  <si>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</si>
  <si>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</si>
  <si>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</si>
  <si>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</si>
  <si>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</si>
  <si>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</si>
  <si>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</si>
  <si>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</si>
  <si>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</si>
  <si>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</si>
  <si>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</si>
  <si>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</si>
  <si>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</si>
  <si>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</si>
  <si>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</si>
  <si>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</si>
  <si>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</si>
  <si>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</si>
  <si>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</si>
  <si>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</si>
  <si>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</si>
  <si>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</si>
  <si>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</si>
  <si>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</si>
  <si>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</si>
  <si>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</si>
  <si>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</si>
  <si>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</si>
  <si>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</si>
  <si>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</si>
  <si>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</si>
  <si>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</si>
  <si>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</si>
  <si>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</si>
  <si>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</si>
  <si>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</si>
  <si>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</si>
  <si>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</si>
  <si>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</si>
  <si>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</si>
  <si>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</si>
  <si>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</si>
  <si>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</si>
  <si>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</si>
  <si>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</si>
  <si>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</si>
  <si>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</si>
  <si>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</si>
  <si>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</si>
  <si>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</si>
  <si>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</si>
  <si>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</si>
  <si>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</si>
  <si>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</si>
  <si>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</si>
  <si>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</si>
  <si>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</si>
  <si>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</si>
  <si>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</si>
  <si>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</si>
  <si>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</si>
  <si>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</si>
  <si>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</si>
  <si>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</si>
  <si>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</si>
  <si>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</si>
  <si>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</si>
  <si>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</si>
  <si>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</si>
  <si>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</si>
  <si>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</si>
  <si>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</si>
  <si>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</si>
  <si>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</si>
  <si>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</si>
  <si>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</si>
  <si>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</si>
  <si>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</si>
  <si>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</si>
  <si>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</si>
  <si>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</si>
  <si>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</si>
  <si>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</si>
  <si>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</si>
  <si>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</si>
  <si>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</si>
  <si>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</si>
  <si>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</si>
  <si>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</si>
  <si>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</si>
  <si>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</si>
  <si>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</si>
  <si>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</si>
  <si>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</si>
  <si>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</si>
  <si>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</si>
  <si>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</si>
  <si>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</si>
  <si>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</si>
  <si>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</si>
  <si>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</si>
  <si>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</si>
  <si>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</si>
  <si>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</si>
  <si>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</si>
  <si>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</si>
  <si>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</si>
  <si>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</si>
  <si>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</si>
  <si>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</si>
  <si>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</si>
  <si>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</si>
  <si>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</si>
  <si>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</si>
  <si>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</si>
  <si>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</si>
  <si>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</si>
  <si>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</si>
  <si>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</si>
  <si>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</si>
  <si>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</si>
  <si>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</si>
  <si>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</si>
  <si>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</si>
  <si>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</si>
  <si>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</si>
  <si>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</si>
  <si>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</si>
  <si>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</si>
  <si>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</si>
  <si>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</si>
  <si>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</si>
  <si>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</si>
  <si>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</si>
  <si>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</si>
  <si>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</si>
  <si>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</si>
  <si>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</si>
  <si>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</si>
  <si>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</si>
  <si>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</si>
  <si>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</si>
  <si>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</si>
  <si>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</si>
  <si>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</si>
  <si>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</si>
  <si>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</si>
  <si>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</si>
  <si>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</si>
  <si>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</si>
  <si>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</si>
  <si>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</si>
  <si>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</si>
  <si>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</si>
  <si>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</si>
  <si>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</si>
  <si>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</si>
  <si>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</si>
  <si>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</si>
  <si>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</si>
  <si>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</si>
  <si>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</si>
  <si>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</si>
  <si>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</si>
  <si>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</si>
  <si>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</si>
  <si>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</si>
  <si>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</si>
  <si>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</si>
  <si>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</si>
  <si>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</si>
  <si>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</si>
  <si>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</si>
  <si>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</si>
  <si>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</si>
  <si>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</si>
  <si>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</si>
  <si>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</si>
  <si>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</si>
  <si>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</si>
  <si>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</si>
  <si>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</si>
  <si>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</si>
  <si>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</si>
  <si>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</si>
  <si>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</si>
  <si>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</si>
  <si>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</si>
  <si>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</si>
  <si>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</si>
  <si>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</si>
  <si>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</si>
  <si>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</si>
  <si>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</si>
  <si>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</si>
  <si>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</si>
  <si>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</si>
  <si>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</si>
  <si>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</si>
  <si>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</si>
  <si>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</si>
  <si>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</si>
  <si>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</si>
  <si>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</si>
  <si>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</si>
  <si>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</si>
  <si>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</si>
  <si>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</si>
  <si>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</si>
  <si>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</si>
  <si>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</si>
  <si>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</si>
  <si>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</si>
  <si>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</si>
  <si>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</si>
  <si>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</si>
  <si>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</si>
  <si>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</si>
  <si>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</si>
  <si>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</si>
  <si>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</si>
  <si>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</si>
  <si>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</si>
  <si>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</si>
  <si>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</si>
  <si>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</si>
  <si>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</si>
  <si>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</si>
  <si>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</si>
  <si>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</si>
  <si>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</si>
  <si>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</si>
  <si>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</si>
  <si>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</si>
  <si>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</si>
  <si>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</si>
  <si>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</si>
  <si>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</si>
  <si>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</si>
  <si>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</si>
  <si>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</si>
  <si>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</si>
  <si>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</si>
  <si>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</si>
  <si>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</si>
  <si>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</si>
  <si>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</si>
  <si>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</si>
  <si>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</si>
  <si>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</si>
  <si>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</si>
  <si>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</si>
  <si>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</si>
  <si>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</si>
  <si>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</si>
  <si>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</si>
  <si>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</si>
  <si>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</si>
  <si>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</si>
  <si>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</si>
  <si>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</si>
  <si>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</si>
  <si>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</si>
  <si>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</si>
  <si>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</si>
  <si>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</si>
  <si>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</si>
  <si>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</si>
  <si>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</si>
  <si>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</si>
  <si>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</si>
  <si>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</si>
  <si>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</si>
  <si>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</si>
  <si>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</si>
  <si>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</si>
  <si>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</si>
  <si>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</si>
  <si>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</si>
  <si>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</si>
  <si>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</si>
  <si>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</si>
  <si>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</si>
  <si>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</si>
  <si>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</si>
  <si>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</si>
  <si>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</si>
  <si>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</si>
  <si>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</si>
  <si>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</si>
  <si>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</si>
  <si>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</si>
  <si>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</si>
  <si>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</si>
  <si>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</si>
  <si>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</si>
  <si>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</si>
  <si>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</si>
  <si>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</si>
  <si>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</si>
  <si>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</si>
  <si>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</si>
  <si>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</si>
  <si>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</si>
  <si>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</si>
  <si>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</si>
  <si>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</si>
  <si>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</si>
  <si>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</si>
  <si>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</si>
  <si>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</si>
  <si>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</si>
  <si>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</si>
  <si>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</si>
  <si>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</si>
  <si>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</si>
  <si>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</si>
  <si>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</si>
  <si>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</si>
  <si>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</si>
  <si>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</si>
  <si>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</si>
  <si>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</si>
  <si>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</si>
  <si>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</si>
  <si>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</si>
  <si>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</si>
  <si>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</si>
  <si>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</si>
  <si>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</si>
  <si>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</si>
  <si>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</si>
  <si>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</si>
  <si>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</si>
  <si>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</si>
  <si>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</si>
  <si>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</si>
  <si>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</si>
  <si>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</si>
  <si>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</si>
  <si>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</si>
  <si>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</si>
  <si>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</si>
  <si>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</si>
  <si>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</si>
  <si>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</si>
  <si>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</si>
  <si>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</si>
  <si>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</si>
  <si>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</si>
  <si>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</si>
  <si>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</si>
  <si>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</si>
  <si>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</si>
  <si>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</si>
  <si>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</si>
  <si>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</si>
  <si>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</si>
  <si>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</si>
  <si>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</si>
  <si>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</si>
  <si>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</si>
  <si>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</si>
  <si>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</si>
  <si>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</si>
  <si>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</si>
  <si>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</si>
  <si>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</si>
  <si>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</si>
  <si>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</si>
  <si>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</si>
  <si>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</si>
  <si>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</si>
  <si>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</si>
  <si>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</si>
  <si>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</si>
  <si>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</si>
  <si>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</si>
  <si>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</si>
  <si>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</si>
  <si>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</si>
  <si>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</si>
  <si>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</si>
  <si>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</si>
  <si>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</si>
  <si>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</si>
  <si>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</si>
  <si>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</si>
  <si>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</si>
  <si>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</si>
  <si>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</si>
  <si>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</si>
  <si>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</si>
  <si>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</si>
  <si>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</si>
  <si>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</si>
  <si>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</si>
  <si>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</si>
  <si>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</si>
  <si>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</si>
  <si>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</si>
  <si>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</si>
  <si>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</si>
  <si>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</si>
  <si>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</si>
  <si>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</si>
  <si>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</si>
  <si>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</si>
  <si>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</si>
  <si>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</si>
  <si>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</si>
  <si>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</si>
  <si>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</si>
  <si>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</si>
  <si>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</si>
  <si>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</si>
  <si>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</si>
  <si>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</si>
  <si>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</si>
  <si>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</si>
  <si>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</si>
  <si>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</si>
  <si>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</si>
  <si>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</si>
  <si>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</si>
  <si>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</si>
  <si>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</si>
  <si>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</si>
  <si>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</si>
  <si>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</si>
  <si>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</si>
  <si>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</si>
  <si>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</si>
  <si>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</si>
  <si>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</si>
  <si>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</si>
  <si>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</si>
  <si>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</si>
  <si>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</si>
  <si>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</si>
  <si>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</si>
  <si>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</si>
  <si>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</si>
  <si>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</si>
  <si>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</si>
  <si>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</si>
  <si>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</si>
  <si>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</si>
  <si>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</si>
  <si>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</si>
  <si>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</si>
  <si>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</si>
  <si>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</si>
  <si>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</si>
  <si>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</si>
  <si>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</si>
  <si>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</si>
  <si>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</si>
  <si>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</si>
  <si>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</si>
  <si>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</si>
  <si>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</si>
  <si>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</si>
  <si>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</si>
  <si>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</si>
  <si>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</si>
  <si>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</si>
  <si>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</si>
  <si>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</si>
  <si>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</si>
  <si>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</si>
  <si>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</si>
  <si>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</si>
  <si>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</si>
  <si>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</si>
  <si>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</si>
  <si>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</si>
  <si>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</si>
  <si>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</si>
  <si>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</si>
  <si>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</si>
  <si>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</si>
  <si>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</si>
  <si>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</si>
  <si>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</si>
  <si>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</si>
  <si>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</si>
  <si>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</si>
  <si>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</si>
  <si>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</si>
  <si>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</si>
  <si>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</si>
  <si>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</si>
  <si>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</si>
  <si>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</si>
  <si>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</si>
  <si>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</si>
  <si>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</si>
  <si>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</si>
  <si>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</si>
  <si>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</si>
  <si>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</si>
  <si>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</si>
  <si>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</si>
  <si>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</si>
  <si>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</si>
  <si>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</si>
  <si>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</si>
  <si>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</si>
  <si>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</si>
  <si>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</si>
  <si>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</si>
  <si>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</si>
  <si>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</si>
  <si>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</si>
  <si>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</si>
  <si>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</si>
  <si>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</si>
  <si>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</si>
  <si>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</si>
  <si>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</si>
  <si>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</si>
  <si>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</si>
  <si>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</si>
  <si>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</si>
  <si>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</si>
  <si>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</si>
  <si>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</si>
  <si>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</si>
  <si>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</si>
  <si>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</si>
  <si>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</si>
  <si>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</si>
  <si>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</si>
  <si>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</si>
  <si>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</si>
  <si>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</si>
  <si>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</si>
  <si>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</si>
  <si>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</si>
  <si>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</si>
  <si>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</si>
  <si>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</si>
  <si>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</si>
  <si>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</si>
  <si>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</si>
  <si>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</si>
  <si>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</si>
  <si>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</si>
  <si>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</si>
  <si>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</si>
  <si>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</si>
  <si>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</si>
  <si>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</si>
  <si>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</si>
  <si>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</si>
  <si>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</si>
  <si>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</si>
  <si>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</si>
  <si>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</si>
  <si>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</si>
  <si>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</si>
  <si>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</si>
  <si>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</si>
  <si>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</si>
  <si>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</si>
  <si>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</si>
  <si>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</si>
  <si>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</si>
  <si>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</si>
  <si>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</si>
  <si>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</si>
  <si>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</si>
  <si>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</si>
  <si>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</si>
  <si>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</si>
  <si>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</si>
  <si>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</si>
  <si>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</si>
  <si>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</si>
  <si>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</si>
  <si>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</si>
  <si>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</si>
  <si>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</si>
  <si>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</si>
  <si>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</si>
  <si>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</si>
  <si>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</si>
  <si>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</si>
  <si>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</si>
  <si>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</si>
  <si>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</si>
  <si>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</si>
  <si>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</si>
  <si>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</si>
  <si>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</si>
  <si>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</si>
  <si>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</si>
  <si>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</si>
  <si>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</si>
  <si>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</si>
  <si>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</si>
  <si>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</si>
  <si>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</si>
  <si>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</si>
  <si>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</si>
  <si>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</si>
  <si>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</si>
  <si>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</si>
  <si>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</si>
  <si>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</si>
  <si>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</si>
  <si>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</si>
  <si>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</si>
  <si>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</si>
  <si>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</si>
  <si>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</si>
  <si>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</si>
  <si>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</si>
  <si>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</si>
  <si>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</si>
  <si>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</si>
  <si>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</si>
  <si>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</si>
  <si>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</si>
  <si>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</si>
  <si>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</si>
  <si>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</si>
  <si>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</si>
  <si>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</si>
  <si>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</si>
  <si>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</si>
  <si>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</si>
  <si>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</si>
  <si>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</si>
  <si>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</si>
  <si>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</si>
  <si>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</si>
  <si>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</si>
  <si>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</si>
  <si>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</si>
  <si>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</si>
  <si>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</si>
  <si>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</si>
  <si>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</si>
  <si>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</si>
  <si>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</si>
  <si>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</si>
  <si>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</si>
  <si>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</si>
  <si>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</si>
  <si>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</si>
  <si>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</si>
  <si>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</si>
  <si>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</si>
  <si>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</si>
  <si>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</si>
  <si>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</si>
  <si>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</si>
  <si>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</si>
  <si>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</si>
  <si>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</si>
  <si>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</si>
  <si>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</si>
  <si>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</si>
  <si>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</si>
  <si>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</si>
  <si>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</si>
  <si>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</si>
  <si>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</si>
  <si>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</si>
  <si>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</si>
  <si>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</si>
  <si>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</si>
  <si>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</si>
  <si>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</si>
  <si>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</si>
  <si>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</si>
  <si>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</si>
  <si>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</si>
  <si>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</si>
  <si>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</si>
  <si>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</si>
  <si>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</si>
  <si>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</si>
  <si>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</si>
  <si>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</si>
  <si>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</si>
  <si>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</si>
  <si>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</si>
  <si>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</si>
  <si>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</si>
  <si>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</si>
  <si>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</si>
  <si>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</si>
  <si>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</si>
  <si>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</si>
  <si>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</si>
  <si>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</si>
  <si>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</si>
  <si>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</si>
  <si>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</si>
  <si>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</si>
  <si>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</si>
  <si>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</si>
  <si>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</si>
  <si>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</si>
  <si>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</si>
  <si>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</si>
  <si>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</si>
  <si>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</si>
  <si>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</si>
  <si>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</si>
  <si>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</si>
  <si>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</si>
  <si>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</si>
  <si>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</si>
  <si>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</si>
  <si>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</si>
  <si>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</si>
  <si>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</si>
  <si>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</si>
  <si>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</si>
  <si>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</si>
  <si>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</si>
  <si>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</si>
  <si>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</si>
  <si>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</si>
  <si>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</si>
  <si>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</si>
  <si>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</si>
  <si>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</si>
  <si>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</si>
  <si>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</si>
  <si>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</si>
  <si>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</si>
  <si>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</si>
  <si>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</si>
  <si>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</si>
  <si>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</si>
  <si>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</si>
  <si>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</si>
  <si>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</si>
  <si>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</si>
  <si>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</si>
  <si>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</si>
  <si>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</si>
  <si>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</si>
  <si>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</si>
  <si>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</si>
  <si>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</si>
  <si>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</si>
  <si>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</si>
  <si>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</si>
  <si>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</si>
  <si>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</si>
  <si>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</si>
  <si>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</si>
  <si>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</si>
  <si>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</si>
  <si>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</si>
  <si>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</si>
  <si>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</si>
  <si>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</si>
  <si>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</si>
  <si>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</si>
  <si>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</si>
  <si>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</si>
  <si>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</si>
  <si>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</si>
  <si>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</si>
  <si>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</si>
  <si>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</si>
  <si>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</si>
  <si>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</si>
  <si>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</si>
  <si>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</si>
  <si>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</si>
  <si>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</si>
  <si>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</si>
  <si>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</si>
  <si>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</si>
  <si>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</si>
  <si>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</si>
  <si>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</si>
  <si>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</si>
  <si>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</si>
  <si>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</si>
  <si>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</si>
  <si>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</si>
  <si>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</si>
  <si>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</si>
  <si>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</si>
  <si>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</si>
  <si>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</si>
  <si>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</si>
  <si>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</si>
  <si>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</si>
  <si>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</si>
  <si>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</si>
  <si>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</si>
  <si>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</si>
  <si>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</si>
  <si>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</si>
  <si>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</si>
  <si>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</si>
  <si>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</si>
  <si>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</si>
  <si>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</si>
  <si>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</si>
  <si>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</si>
  <si>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</si>
  <si>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</si>
  <si>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</si>
  <si>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</si>
  <si>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</si>
  <si>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</si>
  <si>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</si>
  <si>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</si>
  <si>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</si>
  <si>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</si>
  <si>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</si>
  <si>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</si>
  <si>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</si>
  <si>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</si>
  <si>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</si>
  <si>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</si>
  <si>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</si>
  <si>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</si>
  <si>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</si>
  <si>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</si>
  <si>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</si>
  <si>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</si>
  <si>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</si>
  <si>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</si>
  <si>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</si>
  <si>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</si>
  <si>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</si>
  <si>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</si>
  <si>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</si>
  <si>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</si>
  <si>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</si>
  <si>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</si>
  <si>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</si>
  <si>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</si>
  <si>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</si>
  <si>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</si>
  <si>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</si>
  <si>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</si>
  <si>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</si>
  <si>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</si>
  <si>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</si>
  <si>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</si>
  <si>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</si>
  <si>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</si>
  <si>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</si>
  <si>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</si>
  <si>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</si>
  <si>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</si>
  <si>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</si>
  <si>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</si>
  <si>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</si>
  <si>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</si>
  <si>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</si>
  <si>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</si>
  <si>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</si>
  <si>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</si>
  <si>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</si>
  <si>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</si>
  <si>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</si>
  <si>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</si>
  <si>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</si>
  <si>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</si>
  <si>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</si>
  <si>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</si>
  <si>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</si>
  <si>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</si>
  <si>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</si>
  <si>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</si>
  <si>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</si>
  <si>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</si>
  <si>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</si>
  <si>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</si>
  <si>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</si>
  <si>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</si>
  <si>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</si>
  <si>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</si>
  <si>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</si>
  <si>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</si>
  <si>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</si>
  <si>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</si>
  <si>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</si>
  <si>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</si>
  <si>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</si>
  <si>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</si>
  <si>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</si>
  <si>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</si>
  <si>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</si>
  <si>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</si>
  <si>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</si>
  <si>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</si>
  <si>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</si>
  <si>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</si>
  <si>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</si>
  <si>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</si>
  <si>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</si>
  <si>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</si>
  <si>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</si>
  <si>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</si>
  <si>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</si>
  <si>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</si>
  <si>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</si>
  <si>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</si>
  <si>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</si>
  <si>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</si>
  <si>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</si>
  <si>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</si>
  <si>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</si>
  <si>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</si>
  <si>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</si>
  <si>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</si>
  <si>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</si>
  <si>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</si>
  <si>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</si>
  <si>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</si>
  <si>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</si>
  <si>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</si>
  <si>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</si>
  <si>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</si>
  <si>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</si>
  <si>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</si>
  <si>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</si>
  <si>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</si>
  <si>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</si>
  <si>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</si>
  <si>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</si>
  <si>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</si>
  <si>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</si>
  <si>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</si>
  <si>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</si>
  <si>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</si>
  <si>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</si>
  <si>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</si>
  <si>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</si>
  <si>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</si>
  <si>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</si>
  <si>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</si>
  <si>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</si>
  <si>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</si>
  <si>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</si>
  <si>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</si>
  <si>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</si>
  <si>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</si>
  <si>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</si>
  <si>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</si>
  <si>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</si>
  <si>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</si>
  <si>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</si>
  <si>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</si>
  <si>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</si>
  <si>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</si>
  <si>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</si>
  <si>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</si>
  <si>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</si>
  <si>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</si>
  <si>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</si>
  <si>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</si>
  <si>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</si>
  <si>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</si>
  <si>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</si>
  <si>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</si>
  <si>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</si>
  <si>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</si>
  <si>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</si>
  <si>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</si>
  <si>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</si>
  <si>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</si>
  <si>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</si>
  <si>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</si>
  <si>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</si>
  <si>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</si>
  <si>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</si>
  <si>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</si>
  <si>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</si>
  <si>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</si>
  <si>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</si>
  <si>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</si>
  <si>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</si>
  <si>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</si>
  <si>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</si>
  <si>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</si>
  <si>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</si>
  <si>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</si>
  <si>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</si>
  <si>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</si>
  <si>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</si>
  <si>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</si>
  <si>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</si>
  <si>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</si>
  <si>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</si>
  <si>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</si>
  <si>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</si>
  <si>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</si>
  <si>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</si>
  <si>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</si>
  <si>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</si>
  <si>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</si>
  <si>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</si>
  <si>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</si>
  <si>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</si>
  <si>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</si>
  <si>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</si>
  <si>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</si>
  <si>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</si>
  <si>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</si>
  <si>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</si>
  <si>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</si>
  <si>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</si>
  <si>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</si>
  <si>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</si>
  <si>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</si>
  <si>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</si>
  <si>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</si>
  <si>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</si>
  <si>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</si>
  <si>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</si>
  <si>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</si>
  <si>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</si>
  <si>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</si>
  <si>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</si>
  <si>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</si>
  <si>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</si>
  <si>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</si>
  <si>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</si>
  <si>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</si>
  <si>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</si>
  <si>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</si>
  <si>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</si>
  <si>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</si>
  <si>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</si>
  <si>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</si>
  <si>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</si>
  <si>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</si>
  <si>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</si>
  <si>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</si>
  <si>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</si>
  <si>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</si>
  <si>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</si>
  <si>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</si>
  <si>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</si>
  <si>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</si>
  <si>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</si>
  <si>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</si>
  <si>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</si>
  <si>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</si>
  <si>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</si>
  <si>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</si>
  <si>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</si>
  <si>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</si>
  <si>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</si>
  <si>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</si>
  <si>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</si>
  <si>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</si>
  <si>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</si>
  <si>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</si>
  <si>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</si>
  <si>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</si>
  <si>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</si>
  <si>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</si>
  <si>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</si>
  <si>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</si>
  <si>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</si>
  <si>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</si>
  <si>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</si>
  <si>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</si>
  <si>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</si>
  <si>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</si>
  <si>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</si>
  <si>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</si>
  <si>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</si>
  <si>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</si>
  <si>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</si>
  <si>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</si>
  <si>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</si>
  <si>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</si>
  <si>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</si>
  <si>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</si>
  <si>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</si>
  <si>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</si>
  <si>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</si>
  <si>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</si>
  <si>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</si>
  <si>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</si>
  <si>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</si>
  <si>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</si>
  <si>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</si>
  <si>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</si>
  <si>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</si>
  <si>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</si>
  <si>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</si>
  <si>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</si>
  <si>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</si>
  <si>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</si>
  <si>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</si>
  <si>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</si>
  <si>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</si>
  <si>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</si>
  <si>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</si>
  <si>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</si>
  <si>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</si>
  <si>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</si>
  <si>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</si>
  <si>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</si>
  <si>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</si>
  <si>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</si>
  <si>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</si>
  <si>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</si>
  <si>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</si>
  <si>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</si>
  <si>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</si>
  <si>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</si>
  <si>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</si>
  <si>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</si>
  <si>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</si>
  <si>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</si>
  <si>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</si>
  <si>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</si>
  <si>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</si>
  <si>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</si>
  <si>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</si>
  <si>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</si>
  <si>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</si>
  <si>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</si>
  <si>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</si>
  <si>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</si>
  <si>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</si>
  <si>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</si>
  <si>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</si>
  <si>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</si>
  <si>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</si>
  <si>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</si>
  <si>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</si>
  <si>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</si>
  <si>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</si>
  <si>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</si>
  <si>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</si>
  <si>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</si>
  <si>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</si>
  <si>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</si>
  <si>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</si>
  <si>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</si>
  <si>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</si>
  <si>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</si>
  <si>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</si>
  <si>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</si>
  <si>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</si>
  <si>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</si>
  <si>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</si>
  <si>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</si>
  <si>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</si>
  <si>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</si>
  <si>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</si>
  <si>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</si>
  <si>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</si>
  <si>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</si>
  <si>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</si>
  <si>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</si>
  <si>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</si>
  <si>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</si>
  <si>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</si>
  <si>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</si>
  <si>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</si>
  <si>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</si>
  <si>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</si>
  <si>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</si>
  <si>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</si>
  <si>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</si>
  <si>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</si>
  <si>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</si>
  <si>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</si>
  <si>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</si>
  <si>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</si>
  <si>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</si>
  <si>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</si>
  <si>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</si>
  <si>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</si>
  <si>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</si>
  <si>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</si>
  <si>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</si>
  <si>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</si>
  <si>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</si>
  <si>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</si>
  <si>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</si>
  <si>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</si>
  <si>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</si>
  <si>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</si>
  <si>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</si>
  <si>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</si>
  <si>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</si>
  <si>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</si>
  <si>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</si>
  <si>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</si>
  <si>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</si>
  <si>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</si>
  <si>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</si>
  <si>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</si>
  <si>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</si>
  <si>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</si>
  <si>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</si>
  <si>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</si>
  <si>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</si>
  <si>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</si>
  <si>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</si>
  <si>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</si>
  <si>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</si>
  <si>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</si>
  <si>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</si>
  <si>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</si>
  <si>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</si>
  <si>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</si>
  <si>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</si>
  <si>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</si>
  <si>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</si>
  <si>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</si>
  <si>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</si>
  <si>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</si>
  <si>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</si>
  <si>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</si>
  <si>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</si>
  <si>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</si>
  <si>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</si>
  <si>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</si>
  <si>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</si>
  <si>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</si>
  <si>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</si>
  <si>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</si>
  <si>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</si>
  <si>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</si>
  <si>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</si>
  <si>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</si>
  <si>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</si>
  <si>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</si>
  <si>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</si>
  <si>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</si>
  <si>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</si>
  <si>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</si>
  <si>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</si>
  <si>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</si>
  <si>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</si>
  <si>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</si>
  <si>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</si>
  <si>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</si>
  <si>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</si>
  <si>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</si>
  <si>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</si>
  <si>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</si>
  <si>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</si>
  <si>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</si>
  <si>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</si>
  <si>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</si>
  <si>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</si>
  <si>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</si>
  <si>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</si>
  <si>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</si>
  <si>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</si>
  <si>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</si>
  <si>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</si>
  <si>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</si>
  <si>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</si>
  <si>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</si>
  <si>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</si>
  <si>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</si>
  <si>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</si>
  <si>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</si>
  <si>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</si>
  <si>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</si>
  <si>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</si>
  <si>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</si>
  <si>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</si>
  <si>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</si>
  <si>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</si>
  <si>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</si>
  <si>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</si>
  <si>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</si>
  <si>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</si>
  <si>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</si>
  <si>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</si>
  <si>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</si>
  <si>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</si>
  <si>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</si>
  <si>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</si>
  <si>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</si>
  <si>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</si>
  <si>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</si>
  <si>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</si>
  <si>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</si>
  <si>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</si>
  <si>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</si>
  <si>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</si>
  <si>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</si>
  <si>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</si>
  <si>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</si>
  <si>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</si>
  <si>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</si>
  <si>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</si>
  <si>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</si>
  <si>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</si>
  <si>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</si>
  <si>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</si>
  <si>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</si>
  <si>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</si>
  <si>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</si>
  <si>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</si>
  <si>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</si>
  <si>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</si>
  <si>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</si>
  <si>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</si>
  <si>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</si>
  <si>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</si>
  <si>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</si>
  <si>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</si>
  <si>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</si>
  <si>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</si>
  <si>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</si>
  <si>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</si>
  <si>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</si>
  <si>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</si>
  <si>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</si>
  <si>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</si>
  <si>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</si>
  <si>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</si>
  <si>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</si>
  <si>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</si>
  <si>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</si>
  <si>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</si>
  <si>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</si>
  <si>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</si>
  <si>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</si>
  <si>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</si>
  <si>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</si>
  <si>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</si>
  <si>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</si>
  <si>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</si>
  <si>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</si>
  <si>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</si>
  <si>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</si>
  <si>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</si>
  <si>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</si>
  <si>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</si>
  <si>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</si>
  <si>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</si>
  <si>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</si>
  <si>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</si>
  <si>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</si>
  <si>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</si>
  <si>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</si>
  <si>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</si>
  <si>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</si>
  <si>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</si>
  <si>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</si>
  <si>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</si>
  <si>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</si>
  <si>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</si>
  <si>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</si>
  <si>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</si>
  <si>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</si>
  <si>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</si>
  <si>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</si>
  <si>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</si>
  <si>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</si>
  <si>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</si>
  <si>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</si>
  <si>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</si>
  <si>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</si>
  <si>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</si>
  <si>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</si>
  <si>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</si>
  <si>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</si>
  <si>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</si>
  <si>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</si>
  <si>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</si>
  <si>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</si>
  <si>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</si>
  <si>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</si>
  <si>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</si>
  <si>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</si>
  <si>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</si>
  <si>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</si>
  <si>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</si>
  <si>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</si>
  <si>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</si>
  <si>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</si>
  <si>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</si>
  <si>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</si>
  <si>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</si>
  <si>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</si>
  <si>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</si>
  <si>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</si>
  <si>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</si>
  <si>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</si>
  <si>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</si>
  <si>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</si>
  <si>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</si>
  <si>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</si>
  <si>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</si>
  <si>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</si>
  <si>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</si>
  <si>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</si>
  <si>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</si>
  <si>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</si>
  <si>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</si>
  <si>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</si>
  <si>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</si>
  <si>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</si>
  <si>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</si>
  <si>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</si>
  <si>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</si>
  <si>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</si>
  <si>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</si>
  <si>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</si>
  <si>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</si>
  <si>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</si>
  <si>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</si>
  <si>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</si>
  <si>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</si>
  <si>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</si>
  <si>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</si>
  <si>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</si>
  <si>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</si>
  <si>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</si>
  <si>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</si>
  <si>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</si>
  <si>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</si>
  <si>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</si>
  <si>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</si>
  <si>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</si>
  <si>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</si>
  <si>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</si>
  <si>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</si>
  <si>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</si>
  <si>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</si>
  <si>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</si>
  <si>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</si>
  <si>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</si>
  <si>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</si>
  <si>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</si>
  <si>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</si>
  <si>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</si>
  <si>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</si>
  <si>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</si>
  <si>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</si>
  <si>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</si>
  <si>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</si>
  <si>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</si>
  <si>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</si>
  <si>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</si>
  <si>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</si>
  <si>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</si>
  <si>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</si>
  <si>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</si>
  <si>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</si>
  <si>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</si>
  <si>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</si>
  <si>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</si>
  <si>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</si>
  <si>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</si>
  <si>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</si>
  <si>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</si>
  <si>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</si>
  <si>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</si>
  <si>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</si>
  <si>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</si>
  <si>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</si>
  <si>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</si>
  <si>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</si>
  <si>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</si>
  <si>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</si>
  <si>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</si>
  <si>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</si>
  <si>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</si>
  <si>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</si>
  <si>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</si>
  <si>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</si>
  <si>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</si>
  <si>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</si>
  <si>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</si>
  <si>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</si>
  <si>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</si>
  <si>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</si>
  <si>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</si>
  <si>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</si>
  <si>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</si>
  <si>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</si>
  <si>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</si>
  <si>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</si>
  <si>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</si>
  <si>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</si>
  <si>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</si>
  <si>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</si>
  <si>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</si>
  <si>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</si>
  <si>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</si>
  <si>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</si>
  <si>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</si>
  <si>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</si>
  <si>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</si>
  <si>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</si>
  <si>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</si>
  <si>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</si>
  <si>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</si>
  <si>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</si>
  <si>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</si>
  <si>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</si>
  <si>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</si>
  <si>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</si>
  <si>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</si>
  <si>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</si>
  <si>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</si>
  <si>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</si>
  <si>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</si>
  <si>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</si>
  <si>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</si>
  <si>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</si>
  <si>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</si>
  <si>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</si>
  <si>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</si>
  <si>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</si>
  <si>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</si>
  <si>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</si>
  <si>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</si>
  <si>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</si>
  <si>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</si>
  <si>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</si>
  <si>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</si>
  <si>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</si>
  <si>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</si>
  <si>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</si>
  <si>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</si>
  <si>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</si>
  <si>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</si>
  <si>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</si>
  <si>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</si>
  <si>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</si>
  <si>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</si>
  <si>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</si>
  <si>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</si>
  <si>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</si>
  <si>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</si>
  <si>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</si>
  <si>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</si>
  <si>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</si>
  <si>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</si>
  <si>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</si>
  <si>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</si>
  <si>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</si>
  <si>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</si>
  <si>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</si>
  <si>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</si>
  <si>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</si>
  <si>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</si>
  <si>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</si>
  <si>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</si>
  <si>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</si>
  <si>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</si>
  <si>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</si>
  <si>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</si>
  <si>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</si>
  <si>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</si>
  <si>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</si>
  <si>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</si>
  <si>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</si>
  <si>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</si>
  <si>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</si>
  <si>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</si>
  <si>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</si>
  <si>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</si>
  <si>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</si>
  <si>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</si>
  <si>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</si>
  <si>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</si>
  <si>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</si>
  <si>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</si>
  <si>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</si>
  <si>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</si>
  <si>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</si>
  <si>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</si>
  <si>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</si>
  <si>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</si>
  <si>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</si>
  <si>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</si>
  <si>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</si>
  <si>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</si>
  <si>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</si>
  <si>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</si>
  <si>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</si>
  <si>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</si>
  <si>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</si>
  <si>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</si>
  <si>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</si>
  <si>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</si>
  <si>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</si>
  <si>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</si>
  <si>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</si>
  <si>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</si>
  <si>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</si>
  <si>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</si>
  <si>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</si>
  <si>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</si>
  <si>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</si>
  <si>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</si>
  <si>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</si>
  <si>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</si>
  <si>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</si>
  <si>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</si>
  <si>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</si>
  <si>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</si>
  <si>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</si>
  <si>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</si>
  <si>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</si>
  <si>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</si>
  <si>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</si>
  <si>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</si>
  <si>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</si>
  <si>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</si>
  <si>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</si>
  <si>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</si>
  <si>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</si>
  <si>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</si>
  <si>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</si>
  <si>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</si>
  <si>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</si>
  <si>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</si>
  <si>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</si>
  <si>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</si>
  <si>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</si>
  <si>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</si>
  <si>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</si>
  <si>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</si>
  <si>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</si>
  <si>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</si>
  <si>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</si>
  <si>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</si>
  <si>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</si>
  <si>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</si>
  <si>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</si>
  <si>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</si>
  <si>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</si>
  <si>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</si>
  <si>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</si>
  <si>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</si>
  <si>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</si>
  <si>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</si>
  <si>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</si>
  <si>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</si>
  <si>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</si>
  <si>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</si>
  <si>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</si>
  <si>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</si>
  <si>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</si>
  <si>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</si>
  <si>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</si>
  <si>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</si>
  <si>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</si>
  <si>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</si>
  <si>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</si>
  <si>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</si>
  <si>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</si>
  <si>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</si>
  <si>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</si>
  <si>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</si>
  <si>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</si>
  <si>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</si>
  <si>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</si>
  <si>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</si>
  <si>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</si>
  <si>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</si>
  <si>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</si>
  <si>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</si>
  <si>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</si>
  <si>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</si>
  <si>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</si>
  <si>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</si>
  <si>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</si>
  <si>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</si>
  <si>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</si>
  <si>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</si>
  <si>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</si>
  <si>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</si>
  <si>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</si>
  <si>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</si>
  <si>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</si>
  <si>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</si>
  <si>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</si>
  <si>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</si>
  <si>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</si>
  <si>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</si>
  <si>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</si>
  <si>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</si>
  <si>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</si>
  <si>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</si>
  <si>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</si>
  <si>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</si>
  <si>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</si>
  <si>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</si>
  <si>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</si>
  <si>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</si>
  <si>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</si>
  <si>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</si>
  <si>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</si>
  <si>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</si>
  <si>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</si>
  <si>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</si>
  <si>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</si>
  <si>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</si>
  <si>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</si>
  <si>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</si>
  <si>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</si>
  <si>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</si>
  <si>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</si>
  <si>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</si>
  <si>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</si>
  <si>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</si>
  <si>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</si>
  <si>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</si>
  <si>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</si>
  <si>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</si>
  <si>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</si>
  <si>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</si>
  <si>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</si>
  <si>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</si>
  <si>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</si>
  <si>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</si>
  <si>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</si>
  <si>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</si>
  <si>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</si>
  <si>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</si>
  <si>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</si>
  <si>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</si>
  <si>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</si>
  <si>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</si>
  <si>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</si>
  <si>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</si>
  <si>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</si>
  <si>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</si>
  <si>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</si>
  <si>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</si>
  <si>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</si>
  <si>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</si>
  <si>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</si>
  <si>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</si>
  <si>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</si>
  <si>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</si>
  <si>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</si>
  <si>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</si>
  <si>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</si>
  <si>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</si>
  <si>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</si>
  <si>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</si>
  <si>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</si>
  <si>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</si>
  <si>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</si>
  <si>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</si>
  <si>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</si>
  <si>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</si>
  <si>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</si>
  <si>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</si>
  <si>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</si>
  <si>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</si>
  <si>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</si>
  <si>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</si>
  <si>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</si>
  <si>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</si>
  <si>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</si>
  <si>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</si>
  <si>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</si>
  <si>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</si>
  <si>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</si>
  <si>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</si>
  <si>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</si>
  <si>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</si>
  <si>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</si>
  <si>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</si>
  <si>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</si>
  <si>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</si>
  <si>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</si>
  <si>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</si>
  <si>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</si>
  <si>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</si>
  <si>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</si>
  <si>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</si>
  <si>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</si>
  <si>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</si>
  <si>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</si>
  <si>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</si>
  <si>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</si>
  <si>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</si>
  <si>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</si>
  <si>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</si>
  <si>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</si>
  <si>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</si>
  <si>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</si>
  <si>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</si>
  <si>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</si>
  <si>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</si>
  <si>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</si>
  <si>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</si>
  <si>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</si>
  <si>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</si>
  <si>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</si>
  <si>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</si>
  <si>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</si>
  <si>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</si>
  <si>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</si>
  <si>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</si>
  <si>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</si>
  <si>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</si>
  <si>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</si>
  <si>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</si>
  <si>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</si>
  <si>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</si>
  <si>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</si>
  <si>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</si>
  <si>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</si>
  <si>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</si>
  <si>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</si>
  <si>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</si>
  <si>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</si>
  <si>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</si>
  <si>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</si>
  <si>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</si>
  <si>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</si>
  <si>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</si>
  <si>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</si>
  <si>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</si>
  <si>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</si>
  <si>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</si>
  <si>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</si>
  <si>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</si>
  <si>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</si>
  <si>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</si>
  <si>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</si>
  <si>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</si>
  <si>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</si>
  <si>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</si>
  <si>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</si>
  <si>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</si>
  <si>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</si>
  <si>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</si>
  <si>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</si>
  <si>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</si>
  <si>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</si>
  <si>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</si>
  <si>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</si>
  <si>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</si>
  <si>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</si>
  <si>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</si>
  <si>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</si>
  <si>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</si>
  <si>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</si>
  <si>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</si>
  <si>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</si>
  <si>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</si>
  <si>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</si>
  <si>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</si>
  <si>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</si>
  <si>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</si>
  <si>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</si>
  <si>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</si>
  <si>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</si>
  <si>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</si>
  <si>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</si>
  <si>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</si>
  <si>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</si>
  <si>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</si>
  <si>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</si>
  <si>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</si>
  <si>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</si>
  <si>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</si>
  <si>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</si>
  <si>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</si>
  <si>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</si>
  <si>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</si>
  <si>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</si>
  <si>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</si>
  <si>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</si>
  <si>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</si>
  <si>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</si>
  <si>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</si>
  <si>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</si>
  <si>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</si>
  <si>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</si>
  <si>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</si>
  <si>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</si>
  <si>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</si>
  <si>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</si>
  <si>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</si>
  <si>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</si>
  <si>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</si>
  <si>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</si>
  <si>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</si>
  <si>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</si>
  <si>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</si>
  <si>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</si>
  <si>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</si>
  <si>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</si>
  <si>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</si>
  <si>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</si>
  <si>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</si>
  <si>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</si>
  <si>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</si>
  <si>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</si>
  <si>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</si>
  <si>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</si>
  <si>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</si>
  <si>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</si>
  <si>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</si>
  <si>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</si>
  <si>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</si>
  <si>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</si>
  <si>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</si>
  <si>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</si>
  <si>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</si>
  <si>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</si>
  <si>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</si>
  <si>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</si>
  <si>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</si>
  <si>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</si>
  <si>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</si>
  <si>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</si>
  <si>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</si>
  <si>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</si>
  <si>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</si>
  <si>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</si>
  <si>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</si>
  <si>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</si>
  <si>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</si>
  <si>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</si>
  <si>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</si>
  <si>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</si>
  <si>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</si>
  <si>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</si>
  <si>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</si>
  <si>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</si>
  <si>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</si>
  <si>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</si>
  <si>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</si>
  <si>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</si>
  <si>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</si>
  <si>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</si>
  <si>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</si>
  <si>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</si>
  <si>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</si>
  <si>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</si>
  <si>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</si>
  <si>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</si>
  <si>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</si>
  <si>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</si>
  <si>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</si>
  <si>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</si>
  <si>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</si>
  <si>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</si>
  <si>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</si>
  <si>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</si>
  <si>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</si>
  <si>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</si>
  <si>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</si>
  <si>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</si>
  <si>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</si>
  <si>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</si>
  <si>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</si>
  <si>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</si>
  <si>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</si>
  <si>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</si>
  <si>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</si>
  <si>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</si>
  <si>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</si>
  <si>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</si>
  <si>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</si>
  <si>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</si>
  <si>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</si>
  <si>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</si>
  <si>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</si>
  <si>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</si>
  <si>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</si>
  <si>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</si>
  <si>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</si>
  <si>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</si>
  <si>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</si>
  <si>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</si>
  <si>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</si>
  <si>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</si>
  <si>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</si>
  <si>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</si>
  <si>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</si>
  <si>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</si>
  <si>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</si>
  <si>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</si>
  <si>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</si>
  <si>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</si>
  <si>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</si>
  <si>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</si>
  <si>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</si>
  <si>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</si>
  <si>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</si>
  <si>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</si>
  <si>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</si>
  <si>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</si>
  <si>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</si>
  <si>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</si>
  <si>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</si>
  <si>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</si>
  <si>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</si>
  <si>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</si>
  <si>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</si>
  <si>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</si>
  <si>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</si>
  <si>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</si>
  <si>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</si>
  <si>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</si>
  <si>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</si>
  <si>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</si>
  <si>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</si>
  <si>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</si>
  <si>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</si>
  <si>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</si>
  <si>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</si>
  <si>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</si>
  <si>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</si>
  <si>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</si>
  <si>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</si>
  <si>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</si>
  <si>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</si>
  <si>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</si>
  <si>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</si>
  <si>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</si>
  <si>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</si>
  <si>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</si>
  <si>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</si>
  <si>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</si>
  <si>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</si>
  <si>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</si>
  <si>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</si>
  <si>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</si>
  <si>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</si>
  <si>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</si>
  <si>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</si>
  <si>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</si>
  <si>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</si>
  <si>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</si>
  <si>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</si>
  <si>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</si>
  <si>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</si>
  <si>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</si>
  <si>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</si>
  <si>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</si>
  <si>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</si>
  <si>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</si>
  <si>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</si>
  <si>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</si>
  <si>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</si>
  <si>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</si>
  <si>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</si>
  <si>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</si>
  <si>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</si>
  <si>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</si>
  <si>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</si>
  <si>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</si>
  <si>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</si>
  <si>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</si>
  <si>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</si>
  <si>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</si>
  <si>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</si>
  <si>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</si>
  <si>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</si>
  <si>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</si>
  <si>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</si>
  <si>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</si>
  <si>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</si>
  <si>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</si>
  <si>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</si>
  <si>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</si>
  <si>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</si>
  <si>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</si>
  <si>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</si>
  <si>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</si>
  <si>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</si>
  <si>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</si>
  <si>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</si>
  <si>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</si>
  <si>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</si>
  <si>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</si>
  <si>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</si>
  <si>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</si>
  <si>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</si>
  <si>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</si>
  <si>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</si>
  <si>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</si>
  <si>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</si>
  <si>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</si>
  <si>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</si>
  <si>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</si>
  <si>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</si>
  <si>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</si>
  <si>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</si>
  <si>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</si>
  <si>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</si>
  <si>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</si>
  <si>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</si>
  <si>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</si>
  <si>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</si>
  <si>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</si>
  <si>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</si>
  <si>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</si>
  <si>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</si>
  <si>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</si>
  <si>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</si>
  <si>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</si>
  <si>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</si>
  <si>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</si>
  <si>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</si>
  <si>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</si>
  <si>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</si>
  <si>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</si>
  <si>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</si>
  <si>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</si>
  <si>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</si>
  <si>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</si>
  <si>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</si>
  <si>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</si>
  <si>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</si>
  <si>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</si>
  <si>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</si>
  <si>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</si>
  <si>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</si>
  <si>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</si>
  <si>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</si>
  <si>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</si>
  <si>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</si>
  <si>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</si>
  <si>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</si>
  <si>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</si>
  <si>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</si>
  <si>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</si>
  <si>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</si>
  <si>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</si>
  <si>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</si>
  <si>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</si>
  <si>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</si>
  <si>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</si>
  <si>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</si>
  <si>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</si>
  <si>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</si>
  <si>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</si>
  <si>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</si>
  <si>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</si>
  <si>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</si>
  <si>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</si>
  <si>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</si>
  <si>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</si>
  <si>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</si>
  <si>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</si>
  <si>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</si>
  <si>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</si>
  <si>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</si>
  <si>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</si>
  <si>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</si>
  <si>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</si>
  <si>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</si>
  <si>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</si>
  <si>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</si>
  <si>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</si>
  <si>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</si>
  <si>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</si>
  <si>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</si>
  <si>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</si>
  <si>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</si>
  <si>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</si>
  <si>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</si>
  <si>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</si>
  <si>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</si>
  <si>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</si>
  <si>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</si>
  <si>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</si>
  <si>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</si>
  <si>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</si>
  <si>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</si>
  <si>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</si>
  <si>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</si>
  <si>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</si>
  <si>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</si>
  <si>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</si>
  <si>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</si>
  <si>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</si>
  <si>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</si>
  <si>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</si>
  <si>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</si>
  <si>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</si>
  <si>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</si>
  <si>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</si>
  <si>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</si>
  <si>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</si>
  <si>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</si>
  <si>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</si>
  <si>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</si>
  <si>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</si>
  <si>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</si>
  <si>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</si>
  <si>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</si>
  <si>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</si>
  <si>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</si>
  <si>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</si>
  <si>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</si>
  <si>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</si>
  <si>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</si>
  <si>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</si>
  <si>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</si>
  <si>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</si>
  <si>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</si>
  <si>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</si>
  <si>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</si>
  <si>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</si>
  <si>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</si>
  <si>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</si>
  <si>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</si>
  <si>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</si>
  <si>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</si>
  <si>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</si>
  <si>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</si>
  <si>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</si>
  <si>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</si>
  <si>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</si>
  <si>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</si>
  <si>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</si>
  <si>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</si>
  <si>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</si>
  <si>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</si>
  <si>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</si>
  <si>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</si>
  <si>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</si>
  <si>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</si>
  <si>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</si>
  <si>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</si>
  <si>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</si>
  <si>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</si>
  <si>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</si>
  <si>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</si>
  <si>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</si>
  <si>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</si>
  <si>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</si>
  <si>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</si>
  <si>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</si>
  <si>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</si>
  <si>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</si>
  <si>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</si>
  <si>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</si>
  <si>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</si>
  <si>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</si>
  <si>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</si>
  <si>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</si>
  <si>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</si>
  <si>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</si>
  <si>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</si>
  <si>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</si>
  <si>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</si>
  <si>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</si>
  <si>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</si>
  <si>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</si>
  <si>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</si>
  <si>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</si>
  <si>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</si>
  <si>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</si>
  <si>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</si>
  <si>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</si>
  <si>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</si>
  <si>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</si>
  <si>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</si>
  <si>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</si>
  <si>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</si>
  <si>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</si>
  <si>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</si>
  <si>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</si>
  <si>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</si>
  <si>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</si>
  <si>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</si>
  <si>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</si>
  <si>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</si>
  <si>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</si>
  <si>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</si>
  <si>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</si>
  <si>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</si>
  <si>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</si>
  <si>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</si>
  <si>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</si>
  <si>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</si>
  <si>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</si>
  <si>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</si>
  <si>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</si>
  <si>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</si>
  <si>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</si>
  <si>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</si>
  <si>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</si>
  <si>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</si>
  <si>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</si>
  <si>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</si>
  <si>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</si>
  <si>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</si>
  <si>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</si>
  <si>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</si>
  <si>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</si>
  <si>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</si>
  <si>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</si>
  <si>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</si>
  <si>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</si>
  <si>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</si>
  <si>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</si>
  <si>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</si>
  <si>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</si>
  <si>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</si>
  <si>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</si>
  <si>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</si>
  <si>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</si>
  <si>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</si>
  <si>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</si>
  <si>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</si>
  <si>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</si>
  <si>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</si>
  <si>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</si>
  <si>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</si>
  <si>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</si>
  <si>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</si>
  <si>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</si>
  <si>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</si>
  <si>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</si>
  <si>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</si>
  <si>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</si>
  <si>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</si>
  <si>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</si>
  <si>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</si>
  <si>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</si>
  <si>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</si>
  <si>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</si>
  <si>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</si>
  <si>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</si>
  <si>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</si>
  <si>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</si>
  <si>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</si>
  <si>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</si>
  <si>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</si>
  <si>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</si>
  <si>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</si>
  <si>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</si>
  <si>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</si>
  <si>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</si>
  <si>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</si>
  <si>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</si>
  <si>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</si>
  <si>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</si>
  <si>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</si>
  <si>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</si>
  <si>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</si>
  <si>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</si>
  <si>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</si>
  <si>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</si>
  <si>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</si>
  <si>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</si>
  <si>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</si>
  <si>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</si>
  <si>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</si>
  <si>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</si>
  <si>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</si>
  <si>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</si>
  <si>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</si>
  <si>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</si>
  <si>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</si>
  <si>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</si>
  <si>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</si>
  <si>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</si>
  <si>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</si>
  <si>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</si>
  <si>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</si>
  <si>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</si>
  <si>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</si>
  <si>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</si>
  <si>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</si>
  <si>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</si>
  <si>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</si>
  <si>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</si>
  <si>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</si>
  <si>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</si>
  <si>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</si>
  <si>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</si>
  <si>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</si>
  <si>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</si>
  <si>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</si>
  <si>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</si>
  <si>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</si>
  <si>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</si>
  <si>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</si>
  <si>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</si>
  <si>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</si>
  <si>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</si>
  <si>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</si>
  <si>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</si>
  <si>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</si>
  <si>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</si>
  <si>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</si>
  <si>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</si>
  <si>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</si>
  <si>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</si>
  <si>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</si>
  <si>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</si>
  <si>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</si>
  <si>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</si>
  <si>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</si>
  <si>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</si>
  <si>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</si>
  <si>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</si>
  <si>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</si>
  <si>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</si>
  <si>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</si>
  <si>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</si>
  <si>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</si>
  <si>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</si>
  <si>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</si>
  <si>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</si>
  <si>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</si>
  <si>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</si>
  <si>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</si>
  <si>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</si>
  <si>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</si>
  <si>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</si>
  <si>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</si>
  <si>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</si>
  <si>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</si>
  <si>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</si>
  <si>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</si>
  <si>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</si>
  <si>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</si>
  <si>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</si>
  <si>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</si>
  <si>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</si>
  <si>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</si>
  <si>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</si>
  <si>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</si>
  <si>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</si>
  <si>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</si>
  <si>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</si>
  <si>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</si>
  <si>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</si>
  <si>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</si>
  <si>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</si>
  <si>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</si>
  <si>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</si>
  <si>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</si>
  <si>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</si>
  <si>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</si>
  <si>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</si>
  <si>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</si>
  <si>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</si>
  <si>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</si>
  <si>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</si>
  <si>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</si>
  <si>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</si>
  <si>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</si>
  <si>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</si>
  <si>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</si>
  <si>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</si>
  <si>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</si>
  <si>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</si>
  <si>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</si>
  <si>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</si>
  <si>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</si>
  <si>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</si>
  <si>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</si>
  <si>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</si>
  <si>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</si>
  <si>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</si>
  <si>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</si>
  <si>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</si>
  <si>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</si>
  <si>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</si>
  <si>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</si>
  <si>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</si>
  <si>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</si>
  <si>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</si>
  <si>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</si>
  <si>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</si>
  <si>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</si>
  <si>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</si>
  <si>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</si>
  <si>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</si>
  <si>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</si>
  <si>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</si>
  <si>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</si>
  <si>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</si>
  <si>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</si>
  <si>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</si>
  <si>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</si>
  <si>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</si>
  <si>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</si>
  <si>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</si>
  <si>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</si>
  <si>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</si>
  <si>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</si>
  <si>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</si>
  <si>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</si>
  <si>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</si>
  <si>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</si>
  <si>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</si>
  <si>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</si>
  <si>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</si>
  <si>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</si>
  <si>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</si>
  <si>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</si>
  <si>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</si>
  <si>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</si>
  <si>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</si>
  <si>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</si>
  <si>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</si>
  <si>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</si>
  <si>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</si>
  <si>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</si>
  <si>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</si>
  <si>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</si>
  <si>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</si>
  <si>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</si>
  <si>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</si>
  <si>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</si>
  <si>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</si>
  <si>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</si>
  <si>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</si>
  <si>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</si>
  <si>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</si>
  <si>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</si>
  <si>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</si>
  <si>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</si>
  <si>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</si>
  <si>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</si>
  <si>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</si>
  <si>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</si>
  <si>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</si>
  <si>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</si>
  <si>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</si>
  <si>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</si>
  <si>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</si>
  <si>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</si>
  <si>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</si>
  <si>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</si>
  <si>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</si>
  <si>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</si>
  <si>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</si>
  <si>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</si>
  <si>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</si>
  <si>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</si>
  <si>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</si>
  <si>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</si>
  <si>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</si>
  <si>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</si>
  <si>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</si>
  <si>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</si>
  <si>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</si>
  <si>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</si>
  <si>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</si>
  <si>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</si>
  <si>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</si>
  <si>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</si>
  <si>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</si>
  <si>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</si>
  <si>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</si>
  <si>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</si>
  <si>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</si>
  <si>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</si>
  <si>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</si>
  <si>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</si>
  <si>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</si>
  <si>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</si>
  <si>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</si>
  <si>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</si>
  <si>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</si>
  <si>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</si>
  <si>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</si>
  <si>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</si>
  <si>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</si>
  <si>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</si>
  <si>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</si>
  <si>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</si>
  <si>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</si>
  <si>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</si>
  <si>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</si>
  <si>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</si>
  <si>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</si>
  <si>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</si>
  <si>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</si>
  <si>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</si>
  <si>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</si>
  <si>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</si>
  <si>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</si>
  <si>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</si>
  <si>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</si>
  <si>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</si>
  <si>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</si>
  <si>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</si>
  <si>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</si>
  <si>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</si>
  <si>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</si>
  <si>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</si>
  <si>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</si>
  <si>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</si>
  <si>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</si>
  <si>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</si>
  <si>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</si>
  <si>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</si>
  <si>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</si>
  <si>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</si>
  <si>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</si>
  <si>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</si>
  <si>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</si>
  <si>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</si>
  <si>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</si>
  <si>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</si>
  <si>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</si>
  <si>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</si>
  <si>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</si>
  <si>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</si>
  <si>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</si>
  <si>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</si>
  <si>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</si>
  <si>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</si>
  <si>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</si>
  <si>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</si>
  <si>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</si>
  <si>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</si>
  <si>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</si>
  <si>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</si>
  <si>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</si>
  <si>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</si>
  <si>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</si>
  <si>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</si>
  <si>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</si>
  <si>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</si>
  <si>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</si>
  <si>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</si>
  <si>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</si>
  <si>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</si>
  <si>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</si>
  <si>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</si>
  <si>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</si>
  <si>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</si>
  <si>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</si>
  <si>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</si>
  <si>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</si>
  <si>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</si>
  <si>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</si>
  <si>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</si>
  <si>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</si>
  <si>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</si>
  <si>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</si>
  <si>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</si>
  <si>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</si>
  <si>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</si>
  <si>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</si>
  <si>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</si>
  <si>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</si>
  <si>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</si>
  <si>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</si>
  <si>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</si>
  <si>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</si>
  <si>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</si>
  <si>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</si>
  <si>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</si>
  <si>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</si>
  <si>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</si>
  <si>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</si>
  <si>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</si>
  <si>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</si>
  <si>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</si>
  <si>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</si>
  <si>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</si>
  <si>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</si>
  <si>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</si>
  <si>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</si>
  <si>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</si>
  <si>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</si>
  <si>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</si>
  <si>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</si>
  <si>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</si>
  <si>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</si>
  <si>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</si>
  <si>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</si>
  <si>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</si>
  <si>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</si>
  <si>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</si>
  <si>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</si>
  <si>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</si>
  <si>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</si>
  <si>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</si>
  <si>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</si>
  <si>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</si>
  <si>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</si>
  <si>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</si>
  <si>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</si>
  <si>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</si>
  <si>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</si>
  <si>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</si>
  <si>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</si>
  <si>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</si>
  <si>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</si>
  <si>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</si>
  <si>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</si>
  <si>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</si>
  <si>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</si>
  <si>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</si>
  <si>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</si>
  <si>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</si>
  <si>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</si>
  <si>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</si>
  <si>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</si>
  <si>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</si>
  <si>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</si>
  <si>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</si>
  <si>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</si>
  <si>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</si>
  <si>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</si>
  <si>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</si>
  <si>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</si>
  <si>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</si>
  <si>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</si>
  <si>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</si>
  <si>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</si>
  <si>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</si>
  <si>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</si>
  <si>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</si>
  <si>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</si>
  <si>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</si>
  <si>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</si>
  <si>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</si>
  <si>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</si>
  <si>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</si>
  <si>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</si>
  <si>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</si>
  <si>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</si>
  <si>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</si>
  <si>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</si>
  <si>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</si>
  <si>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</si>
  <si>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</si>
  <si>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</si>
  <si>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</si>
  <si>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</si>
  <si>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</si>
  <si>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</si>
  <si>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</si>
  <si>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</si>
  <si>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</si>
  <si>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</si>
  <si>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</si>
  <si>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</si>
  <si>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</si>
  <si>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</si>
  <si>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</si>
  <si>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</si>
  <si>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</si>
  <si>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</si>
  <si>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</si>
  <si>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</si>
  <si>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</si>
  <si>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</si>
  <si>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</si>
  <si>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</si>
  <si>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</si>
  <si>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</si>
  <si>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</si>
  <si>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</si>
  <si>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</si>
  <si>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</si>
  <si>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</si>
  <si>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</si>
  <si>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</si>
  <si>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</si>
  <si>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</si>
  <si>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</si>
  <si>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</si>
  <si>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</si>
  <si>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</si>
  <si>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</si>
  <si>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</si>
  <si>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</si>
  <si>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</si>
  <si>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</si>
  <si>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</si>
  <si>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</si>
  <si>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</si>
  <si>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</si>
  <si>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</si>
  <si>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</si>
  <si>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</si>
  <si>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</si>
  <si>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</si>
  <si>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</si>
  <si>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</si>
  <si>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</si>
  <si>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</si>
  <si>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</si>
  <si>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</si>
  <si>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</si>
  <si>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</si>
  <si>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</si>
  <si>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</si>
  <si>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</si>
  <si>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</si>
  <si>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</si>
  <si>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</si>
  <si>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</si>
  <si>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</si>
  <si>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</si>
  <si>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</si>
  <si>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</si>
  <si>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</si>
  <si>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</si>
  <si>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</si>
  <si>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</si>
  <si>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</si>
  <si>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</si>
  <si>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</si>
  <si>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</si>
  <si>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</si>
  <si>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</si>
  <si>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</si>
  <si>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</si>
  <si>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</si>
  <si>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</si>
  <si>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</si>
  <si>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</si>
  <si>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</si>
  <si>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</si>
  <si>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</si>
  <si>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</si>
  <si>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</si>
  <si>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</si>
  <si>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</si>
  <si>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</si>
  <si>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</si>
  <si>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</si>
  <si>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</si>
  <si>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</si>
  <si>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</si>
  <si>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</si>
  <si>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</si>
  <si>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</si>
  <si>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</si>
  <si>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</si>
  <si>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</si>
  <si>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</si>
  <si>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</si>
  <si>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</si>
  <si>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</si>
  <si>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</si>
  <si>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</si>
  <si>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</si>
  <si>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</si>
  <si>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</si>
  <si>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</si>
  <si>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</si>
  <si>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</si>
  <si>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</si>
  <si>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</si>
  <si>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</si>
  <si>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</si>
  <si>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</si>
  <si>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</si>
  <si>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</si>
  <si>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</si>
  <si>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</si>
  <si>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</si>
  <si>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</si>
  <si>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</si>
  <si>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</si>
  <si>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</si>
  <si>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</si>
  <si>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</si>
  <si>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</si>
  <si>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</si>
  <si>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</si>
  <si>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</si>
  <si>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</si>
  <si>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</si>
  <si>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</si>
  <si>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</si>
  <si>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</si>
  <si>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</si>
  <si>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</si>
  <si>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</si>
  <si>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</si>
  <si>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</si>
  <si>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</si>
  <si>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</si>
  <si>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</si>
  <si>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</si>
  <si>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</si>
  <si>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</si>
  <si>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</si>
  <si>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</si>
  <si>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</si>
  <si>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</si>
  <si>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</si>
  <si>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</si>
  <si>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</si>
  <si>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</si>
  <si>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</si>
  <si>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</si>
  <si>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</si>
  <si>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</si>
  <si>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</si>
  <si>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</si>
  <si>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</si>
  <si>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</si>
  <si>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</si>
  <si>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</si>
  <si>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</si>
  <si>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</si>
  <si>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</si>
  <si>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</si>
  <si>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</si>
  <si>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</si>
  <si>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</si>
  <si>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</si>
  <si>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</si>
  <si>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</si>
  <si>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</si>
  <si>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</si>
  <si>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</si>
  <si>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</si>
  <si>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</si>
  <si>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</si>
  <si>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</si>
  <si>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</si>
  <si>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</si>
  <si>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</si>
  <si>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</si>
  <si>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</si>
  <si>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</si>
  <si>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</si>
  <si>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</si>
  <si>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</si>
  <si>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</si>
  <si>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</si>
  <si>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</si>
  <si>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</si>
  <si>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</si>
  <si>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</si>
  <si>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</si>
  <si>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</si>
  <si>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</si>
  <si>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</si>
  <si>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</si>
  <si>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</si>
  <si>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</si>
  <si>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</si>
  <si>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</si>
  <si>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</si>
  <si>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</si>
  <si>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</si>
  <si>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</si>
  <si>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</si>
  <si>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</si>
  <si>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</si>
  <si>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</si>
  <si>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</si>
  <si>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</si>
  <si>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</si>
  <si>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</si>
  <si>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</si>
  <si>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</si>
  <si>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</si>
  <si>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</si>
  <si>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</si>
  <si>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</si>
  <si>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</si>
  <si>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</si>
  <si>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</si>
  <si>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</si>
  <si>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</si>
  <si>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</si>
  <si>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</si>
  <si>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</si>
  <si>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</si>
  <si>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</si>
  <si>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</si>
  <si>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</si>
  <si>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</si>
  <si>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</si>
  <si>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</si>
  <si>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</si>
  <si>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</si>
  <si>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</si>
  <si>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</si>
  <si>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</si>
  <si>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</si>
  <si>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</si>
  <si>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</si>
  <si>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</si>
  <si>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</si>
  <si>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</si>
  <si>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</si>
  <si>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</si>
  <si>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</si>
  <si>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</si>
  <si>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</si>
  <si>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</si>
  <si>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</si>
  <si>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</si>
  <si>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</si>
  <si>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</si>
  <si>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</si>
  <si>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</si>
  <si>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</si>
  <si>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</si>
  <si>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</si>
  <si>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</si>
  <si>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</si>
  <si>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</si>
  <si>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</si>
  <si>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</si>
  <si>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</si>
  <si>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</si>
  <si>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</si>
  <si>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</si>
  <si>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</si>
  <si>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</si>
  <si>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</si>
  <si>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</si>
  <si>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</si>
  <si>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</si>
  <si>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</si>
  <si>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</si>
  <si>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</si>
  <si>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</si>
  <si>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</si>
  <si>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</si>
  <si>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</si>
  <si>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</si>
  <si>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</si>
  <si>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</si>
  <si>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</si>
  <si>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</si>
  <si>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</si>
  <si>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</si>
  <si>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</si>
  <si>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</si>
  <si>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</si>
  <si>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</si>
  <si>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</si>
  <si>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</si>
  <si>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</si>
  <si>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</si>
  <si>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</si>
  <si>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</si>
  <si>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</si>
  <si>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</si>
  <si>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</si>
  <si>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</si>
  <si>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</si>
  <si>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</si>
  <si>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</si>
  <si>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</si>
  <si>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</si>
  <si>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</si>
  <si>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</si>
  <si>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</si>
  <si>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</si>
  <si>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</si>
  <si>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</si>
  <si>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</si>
  <si>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</si>
  <si>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</si>
  <si>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</si>
  <si>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</si>
  <si>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</si>
  <si>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</si>
  <si>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</si>
  <si>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</si>
  <si>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</si>
  <si>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</si>
  <si>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</si>
  <si>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</si>
  <si>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</si>
  <si>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</si>
  <si>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</si>
  <si>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</si>
  <si>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</si>
  <si>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</si>
  <si>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</si>
  <si>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</si>
  <si>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</si>
  <si>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</si>
  <si>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</si>
  <si>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</si>
  <si>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</si>
  <si>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</si>
  <si>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</si>
  <si>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</si>
  <si>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</si>
  <si>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</si>
  <si>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</si>
  <si>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</si>
  <si>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</si>
  <si>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</si>
  <si>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</si>
  <si>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</si>
  <si>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</si>
  <si>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</si>
  <si>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</si>
  <si>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</si>
  <si>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</si>
  <si>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</si>
  <si>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</si>
  <si>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</si>
  <si>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</si>
  <si>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</si>
  <si>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</si>
  <si>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</si>
  <si>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</si>
  <si>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</si>
  <si>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</si>
  <si>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</si>
  <si>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</si>
  <si>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</si>
  <si>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</si>
  <si>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</si>
  <si>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</si>
  <si>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</si>
  <si>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</si>
  <si>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</si>
  <si>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</si>
  <si>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</si>
  <si>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</si>
  <si>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</si>
  <si>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</si>
  <si>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</si>
  <si>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</si>
  <si>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</si>
  <si>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</si>
  <si>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</si>
  <si>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</si>
  <si>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</si>
  <si>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</si>
  <si>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</si>
  <si>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</si>
  <si>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</si>
  <si>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</si>
  <si>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</si>
  <si>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</si>
  <si>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</si>
  <si>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</si>
  <si>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</si>
  <si>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</si>
  <si>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</si>
  <si>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</si>
  <si>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</si>
  <si>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</si>
  <si>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</si>
  <si>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</si>
  <si>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</si>
  <si>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</si>
  <si>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</si>
  <si>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</si>
  <si>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</si>
  <si>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</si>
  <si>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</si>
  <si>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</si>
  <si>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</si>
  <si>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</si>
  <si>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</si>
  <si>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</si>
  <si>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</si>
  <si>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</si>
  <si>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</si>
  <si>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</si>
  <si>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</si>
  <si>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</si>
  <si>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</si>
  <si>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</si>
  <si>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</si>
  <si>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</si>
  <si>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</si>
  <si>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</si>
  <si>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</si>
  <si>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</si>
  <si>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</si>
  <si>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</si>
  <si>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</si>
  <si>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</si>
  <si>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</si>
  <si>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</si>
  <si>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</si>
  <si>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</si>
  <si>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</si>
  <si>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</si>
  <si>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</si>
  <si>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</si>
  <si>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</si>
  <si>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</si>
  <si>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</si>
  <si>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</si>
  <si>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</si>
  <si>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</si>
  <si>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</si>
  <si>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</si>
  <si>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</si>
  <si>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</si>
  <si>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</si>
  <si>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</si>
  <si>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</si>
  <si>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</si>
  <si>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</si>
  <si>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</si>
  <si>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</si>
  <si>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</si>
  <si>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</si>
  <si>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</si>
  <si>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</si>
  <si>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</si>
  <si>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</si>
  <si>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</si>
  <si>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</si>
  <si>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</si>
  <si>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</si>
  <si>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</si>
  <si>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</si>
  <si>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</si>
  <si>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</si>
  <si>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</si>
  <si>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</si>
  <si>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</si>
  <si>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</si>
  <si>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</si>
  <si>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</si>
  <si>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</si>
  <si>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</si>
  <si>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</si>
  <si>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</si>
  <si>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</si>
  <si>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</si>
  <si>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</si>
  <si>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</si>
  <si>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</si>
  <si>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</si>
  <si>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</si>
  <si>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</si>
  <si>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</si>
  <si>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</si>
  <si>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</si>
  <si>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</si>
  <si>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</si>
  <si>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</si>
  <si>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</si>
  <si>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</si>
  <si>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</si>
  <si>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</si>
  <si>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</si>
  <si>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</si>
  <si>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</si>
  <si>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</si>
  <si>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</si>
  <si>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</si>
  <si>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</si>
  <si>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</si>
  <si>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</si>
  <si>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</si>
  <si>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</si>
  <si>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</si>
  <si>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</si>
  <si>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</si>
  <si>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</si>
  <si>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</si>
  <si>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</si>
  <si>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</si>
  <si>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</si>
  <si>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</si>
  <si>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</si>
  <si>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</si>
  <si>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</si>
  <si>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</si>
  <si>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</si>
  <si>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</si>
  <si>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</si>
  <si>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</si>
  <si>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</si>
  <si>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</si>
  <si>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</si>
  <si>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</si>
  <si>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</si>
  <si>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</si>
  <si>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</si>
  <si>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</si>
  <si>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</si>
  <si>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</si>
  <si>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</si>
  <si>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</si>
  <si>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</si>
  <si>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</si>
  <si>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</si>
  <si>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</si>
  <si>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</si>
  <si>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</si>
  <si>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</si>
  <si>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</si>
  <si>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</si>
  <si>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</si>
  <si>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</si>
  <si>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</si>
  <si>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</si>
  <si>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</si>
  <si>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</si>
  <si>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</si>
  <si>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</si>
  <si>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</si>
  <si>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</si>
  <si>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</si>
  <si>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</si>
  <si>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</si>
  <si>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</si>
  <si>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</si>
  <si>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</si>
  <si>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</si>
  <si>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</si>
  <si>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</si>
  <si>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</si>
  <si>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</si>
  <si>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</si>
  <si>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</si>
  <si>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</si>
  <si>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</si>
  <si>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</si>
  <si>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</si>
  <si>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</si>
  <si>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</si>
  <si>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</si>
  <si>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</si>
  <si>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</si>
  <si>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</si>
  <si>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</si>
  <si>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</si>
  <si>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</si>
  <si>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</si>
  <si>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</si>
  <si>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</si>
  <si>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</si>
  <si>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</si>
  <si>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</si>
  <si>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</si>
  <si>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</si>
  <si>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</si>
  <si>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</si>
  <si>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</si>
  <si>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</si>
  <si>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</si>
  <si>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</si>
  <si>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</si>
  <si>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</si>
  <si>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</si>
  <si>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</si>
  <si>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</si>
  <si>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</si>
  <si>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</si>
  <si>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</si>
  <si>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</si>
  <si>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</si>
  <si>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</si>
  <si>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</si>
  <si>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</si>
  <si>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</si>
  <si>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</si>
  <si>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</si>
  <si>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</si>
  <si>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</si>
  <si>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</si>
  <si>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</si>
  <si>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</si>
  <si>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</si>
  <si>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</si>
  <si>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</si>
  <si>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</si>
  <si>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</si>
  <si>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</si>
  <si>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</si>
  <si>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</si>
  <si>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</si>
  <si>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</si>
  <si>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</si>
  <si>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</si>
  <si>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</si>
  <si>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</si>
  <si>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</si>
  <si>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</si>
  <si>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</si>
  <si>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</si>
  <si>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</si>
  <si>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</si>
  <si>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</si>
  <si>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</si>
  <si>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</si>
  <si>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</si>
  <si>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</si>
  <si>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</si>
  <si>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</si>
  <si>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</si>
  <si>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</si>
  <si>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</si>
  <si>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</si>
  <si>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</si>
  <si>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</si>
  <si>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</si>
  <si>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</si>
  <si>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</si>
  <si>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</si>
  <si>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</si>
  <si>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</si>
  <si>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</si>
  <si>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</si>
  <si>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</si>
  <si>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</si>
  <si>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</si>
  <si>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</si>
  <si>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</si>
  <si>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</si>
  <si>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</si>
  <si>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</si>
  <si>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</si>
  <si>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</si>
  <si>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</si>
  <si>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</si>
  <si>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</si>
  <si>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</si>
  <si>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</si>
  <si>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</si>
  <si>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</si>
  <si>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</si>
  <si>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</si>
  <si>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</si>
  <si>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</si>
  <si>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</si>
  <si>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</si>
  <si>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</si>
  <si>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</si>
  <si>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</si>
  <si>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</si>
  <si>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</si>
  <si>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</si>
  <si>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</si>
  <si>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</si>
  <si>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</si>
  <si>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</si>
  <si>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</si>
  <si>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</si>
  <si>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</si>
  <si>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</si>
  <si>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</si>
  <si>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</si>
  <si>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</si>
  <si>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</si>
  <si>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</si>
  <si>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</si>
  <si>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</si>
  <si>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</si>
  <si>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</si>
  <si>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</si>
  <si>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</si>
  <si>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</si>
  <si>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</si>
  <si>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</si>
  <si>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</si>
  <si>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</si>
  <si>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</si>
  <si>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</si>
  <si>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</si>
  <si>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</si>
  <si>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</si>
  <si>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</si>
  <si>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</si>
  <si>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</si>
  <si>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</si>
  <si>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</si>
  <si>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</si>
  <si>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</si>
  <si>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</si>
  <si>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</si>
  <si>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</si>
  <si>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</si>
  <si>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</si>
  <si>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</si>
  <si>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</si>
  <si>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</si>
  <si>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</si>
  <si>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</si>
  <si>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</si>
  <si>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</si>
  <si>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</si>
  <si>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</si>
  <si>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</si>
  <si>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</si>
  <si>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</si>
  <si>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</si>
  <si>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</si>
  <si>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</si>
  <si>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</si>
  <si>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</si>
  <si>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</si>
  <si>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</si>
  <si>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</si>
  <si>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</si>
  <si>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</si>
  <si>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</si>
  <si>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</si>
  <si>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</si>
  <si>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</si>
  <si>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</si>
  <si>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</si>
  <si>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</si>
  <si>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</si>
  <si>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</si>
  <si>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</si>
  <si>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</si>
  <si>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</si>
  <si>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</si>
  <si>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</si>
  <si>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</si>
  <si>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</si>
  <si>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</si>
  <si>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</si>
  <si>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</si>
  <si>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</si>
  <si>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</si>
  <si>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</si>
  <si>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</si>
  <si>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</si>
  <si>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</si>
  <si>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</si>
  <si>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</si>
  <si>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</si>
  <si>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</si>
  <si>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</si>
  <si>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</si>
  <si>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</si>
  <si>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</si>
  <si>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</si>
  <si>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</si>
  <si>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</si>
  <si>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</si>
  <si>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</si>
  <si>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</si>
  <si>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</si>
  <si>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</si>
  <si>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</si>
  <si>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</si>
  <si>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</si>
  <si>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</si>
  <si>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</si>
  <si>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</si>
  <si>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</si>
  <si>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</si>
  <si>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</si>
  <si>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</si>
  <si>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</si>
  <si>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</si>
  <si>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</si>
  <si>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</si>
  <si>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</si>
  <si>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</si>
  <si>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</si>
  <si>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</si>
  <si>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</si>
  <si>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</si>
  <si>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</si>
  <si>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</si>
  <si>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</si>
  <si>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</si>
  <si>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</si>
  <si>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</si>
  <si>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</si>
  <si>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</si>
  <si>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</si>
  <si>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</si>
  <si>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</si>
  <si>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</si>
  <si>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</si>
  <si>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</si>
  <si>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</si>
  <si>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</si>
  <si>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</si>
  <si>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</si>
  <si>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</si>
  <si>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</si>
  <si>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</si>
  <si>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</si>
  <si>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</si>
  <si>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</si>
  <si>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</si>
  <si>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</si>
  <si>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</si>
  <si>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</si>
  <si>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</si>
  <si>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</si>
  <si>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</si>
  <si>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</si>
  <si>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</si>
  <si>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</si>
  <si>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</si>
  <si>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</si>
  <si>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</si>
  <si>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</si>
  <si>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</si>
  <si>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</si>
  <si>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</si>
  <si>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</si>
  <si>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</si>
  <si>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</si>
  <si>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</si>
  <si>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</si>
  <si>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</si>
  <si>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</si>
  <si>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</si>
  <si>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</si>
  <si>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</si>
  <si>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</si>
  <si>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</si>
  <si>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</si>
  <si>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</si>
  <si>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</si>
  <si>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</si>
  <si>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</si>
  <si>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</si>
  <si>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</si>
  <si>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</si>
  <si>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</si>
  <si>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</si>
  <si>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</si>
  <si>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</si>
  <si>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</si>
  <si>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</si>
  <si>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</si>
  <si>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</si>
  <si>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</si>
  <si>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</si>
  <si>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</si>
  <si>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</si>
  <si>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</si>
  <si>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</si>
  <si>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</si>
  <si>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</si>
  <si>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</si>
  <si>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</si>
  <si>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</si>
  <si>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</si>
  <si>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</si>
  <si>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</si>
  <si>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</si>
  <si>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</si>
  <si>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</si>
  <si>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</si>
  <si>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</si>
  <si>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</si>
  <si>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</si>
  <si>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</si>
  <si>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</si>
  <si>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</si>
  <si>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</si>
  <si>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</si>
  <si>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</si>
  <si>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</si>
  <si>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</si>
  <si>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</si>
  <si>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</si>
  <si>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</si>
  <si>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</si>
  <si>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</si>
  <si>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</si>
  <si>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</si>
  <si>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</si>
  <si>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</si>
  <si>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</si>
  <si>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</si>
  <si>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</si>
  <si>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</si>
  <si>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</si>
  <si>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</si>
  <si>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</si>
  <si>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</si>
  <si>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</si>
  <si>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</si>
  <si>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</si>
  <si>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</si>
  <si>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</si>
  <si>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</si>
  <si>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</si>
  <si>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</si>
  <si>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</si>
  <si>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</si>
  <si>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</si>
  <si>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</si>
  <si>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</si>
  <si>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</si>
  <si>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</si>
  <si>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</si>
  <si>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</si>
  <si>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</si>
  <si>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</si>
  <si>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</si>
  <si>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</si>
  <si>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</si>
  <si>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</si>
  <si>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</si>
  <si>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</si>
  <si>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</si>
  <si>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</si>
  <si>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</si>
  <si>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</si>
  <si>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</si>
  <si>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</si>
  <si>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</si>
  <si>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</si>
  <si>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</si>
  <si>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</si>
  <si>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</si>
  <si>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</si>
  <si>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</si>
  <si>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</si>
  <si>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</si>
  <si>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</si>
  <si>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</si>
  <si>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</si>
  <si>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</si>
  <si>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</si>
  <si>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</si>
  <si>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</si>
  <si>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</si>
  <si>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</si>
  <si>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</si>
  <si>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</si>
  <si>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</si>
  <si>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</si>
  <si>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</si>
  <si>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</si>
  <si>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</si>
  <si>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</si>
  <si>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</si>
  <si>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</si>
  <si>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</si>
  <si>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</si>
  <si>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</si>
  <si>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</si>
  <si>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</si>
  <si>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</si>
  <si>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</si>
  <si>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</si>
  <si>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</si>
  <si>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</si>
  <si>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</si>
  <si>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</si>
  <si>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</si>
  <si>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</si>
  <si>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</si>
  <si>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</si>
  <si>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</si>
  <si>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</si>
  <si>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</si>
  <si>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</si>
  <si>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</si>
  <si>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</si>
  <si>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</si>
  <si>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</si>
  <si>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</si>
  <si>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</si>
  <si>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</si>
  <si>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</si>
  <si>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</si>
  <si>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</si>
  <si>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</si>
  <si>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</si>
  <si>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</si>
  <si>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</si>
  <si>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</si>
  <si>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</si>
  <si>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</si>
  <si>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</si>
  <si>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</si>
  <si>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</si>
  <si>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</si>
  <si>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</si>
  <si>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</si>
  <si>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</si>
  <si>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</si>
  <si>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</si>
  <si>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</si>
  <si>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</si>
  <si>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</si>
  <si>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</si>
  <si>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</si>
  <si>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</si>
  <si>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</si>
  <si>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</si>
  <si>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</si>
  <si>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</si>
  <si>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</si>
  <si>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</si>
  <si>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</si>
  <si>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</si>
  <si>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</si>
  <si>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</si>
  <si>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</si>
  <si>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</si>
  <si>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</si>
  <si>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</si>
  <si>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</si>
  <si>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</si>
  <si>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</si>
  <si>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</si>
  <si>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</si>
  <si>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</si>
  <si>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</si>
  <si>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</si>
  <si>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</si>
  <si>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</si>
  <si>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</si>
  <si>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</si>
  <si>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</si>
  <si>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</si>
  <si>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</si>
  <si>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</si>
  <si>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</si>
  <si>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</si>
  <si>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</si>
  <si>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</si>
  <si>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</si>
  <si>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</si>
  <si>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</si>
  <si>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</si>
  <si>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</si>
  <si>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</si>
  <si>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</si>
  <si>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</si>
  <si>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</si>
  <si>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</si>
  <si>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</si>
  <si>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</si>
  <si>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</si>
  <si>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</si>
  <si>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</si>
  <si>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</si>
  <si>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</si>
  <si>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</si>
  <si>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</si>
  <si>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</si>
  <si>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</si>
  <si>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</si>
  <si>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</si>
  <si>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</si>
  <si>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</si>
  <si>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</si>
  <si>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</si>
  <si>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</si>
  <si>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</si>
  <si>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</si>
  <si>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</si>
  <si>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</si>
  <si>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</si>
  <si>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</si>
  <si>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</si>
  <si>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</si>
  <si>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</si>
  <si>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</si>
  <si>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</si>
  <si>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</si>
  <si>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</si>
  <si>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</si>
  <si>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</si>
  <si>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</si>
  <si>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</si>
  <si>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</si>
  <si>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</si>
  <si>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</si>
  <si>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</si>
  <si>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</si>
  <si>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</si>
  <si>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</si>
  <si>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</si>
  <si>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</si>
  <si>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</si>
  <si>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</si>
  <si>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</si>
  <si>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</si>
  <si>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</si>
  <si>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</si>
  <si>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</si>
  <si>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</si>
  <si>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</si>
  <si>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</si>
  <si>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</si>
  <si>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</si>
  <si>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</si>
  <si>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</si>
  <si>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</si>
  <si>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</si>
  <si>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</si>
  <si>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</si>
  <si>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</si>
  <si>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</si>
  <si>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</si>
  <si>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</si>
  <si>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</si>
  <si>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</si>
  <si>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</si>
  <si>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</si>
  <si>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</si>
  <si>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</si>
  <si>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</si>
  <si>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</si>
  <si>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</si>
  <si>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</si>
  <si>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</si>
  <si>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</si>
  <si>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</si>
  <si>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</si>
  <si>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</si>
  <si>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</si>
  <si>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</si>
  <si>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</si>
  <si>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</si>
  <si>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</si>
  <si>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</si>
  <si>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</si>
  <si>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</si>
  <si>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</si>
  <si>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</si>
  <si>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</si>
  <si>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</si>
  <si>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</si>
  <si>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</si>
  <si>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</si>
  <si>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</si>
  <si>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</si>
  <si>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</si>
  <si>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</si>
  <si>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</si>
  <si>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</si>
  <si>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</si>
  <si>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</si>
  <si>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</si>
  <si>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</si>
  <si>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</si>
  <si>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</si>
  <si>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</si>
  <si>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</si>
  <si>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</si>
  <si>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</si>
  <si>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</si>
  <si>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</si>
  <si>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</si>
  <si>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</si>
  <si>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</si>
  <si>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</si>
  <si>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</si>
  <si>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</si>
  <si>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</si>
  <si>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</si>
  <si>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</si>
  <si>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</si>
  <si>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</si>
  <si>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</si>
  <si>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</si>
  <si>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</si>
  <si>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</si>
  <si>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</si>
  <si>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</si>
  <si>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</si>
  <si>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</si>
  <si>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</si>
  <si>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</si>
  <si>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</si>
  <si>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</si>
  <si>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</si>
  <si>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</si>
  <si>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</si>
  <si>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</si>
  <si>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</si>
  <si>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</si>
  <si>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</si>
  <si>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</si>
  <si>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</si>
  <si>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</si>
  <si>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</si>
  <si>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</si>
  <si>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</si>
  <si>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</si>
  <si>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</si>
  <si>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</si>
  <si>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</si>
  <si>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</si>
  <si>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</si>
  <si>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</si>
  <si>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</si>
  <si>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</si>
  <si>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</si>
  <si>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</si>
  <si>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</si>
  <si>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</si>
  <si>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</si>
  <si>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</si>
  <si>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</si>
  <si>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</si>
  <si>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</si>
  <si>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</si>
  <si>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</si>
  <si>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</si>
  <si>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</si>
  <si>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</si>
  <si>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</si>
  <si>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</si>
  <si>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</si>
  <si>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</si>
  <si>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</si>
  <si>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</si>
  <si>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</si>
  <si>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</si>
  <si>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</si>
  <si>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</si>
  <si>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</si>
  <si>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</si>
  <si>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</si>
  <si>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</si>
  <si>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</si>
  <si>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</si>
  <si>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</si>
  <si>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</si>
  <si>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</si>
  <si>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</si>
  <si>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</si>
  <si>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</si>
  <si>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</si>
  <si>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</si>
  <si>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</si>
  <si>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</si>
  <si>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</si>
  <si>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</si>
  <si>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</si>
  <si>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</si>
  <si>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</si>
  <si>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</si>
  <si>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</si>
  <si>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</si>
  <si>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</si>
  <si>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</si>
  <si>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</si>
  <si>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</si>
  <si>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</si>
  <si>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</si>
  <si>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</si>
  <si>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</si>
  <si>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</si>
  <si>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</si>
  <si>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</si>
  <si>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</si>
  <si>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</si>
  <si>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</si>
  <si>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</si>
  <si>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</si>
  <si>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</si>
  <si>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</si>
  <si>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</si>
  <si>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</si>
  <si>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</si>
  <si>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</si>
  <si>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</si>
  <si>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</si>
  <si>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</si>
  <si>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</si>
  <si>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</si>
  <si>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</si>
  <si>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</si>
  <si>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</si>
  <si>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</si>
  <si>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</si>
  <si>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</si>
  <si>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</si>
  <si>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</si>
  <si>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</si>
  <si>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</si>
  <si>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</si>
  <si>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</si>
  <si>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</si>
  <si>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</si>
  <si>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</si>
  <si>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</si>
  <si>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</si>
  <si>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</si>
  <si>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</si>
  <si>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</si>
  <si>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</si>
  <si>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</si>
  <si>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</si>
  <si>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</si>
  <si>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</si>
  <si>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</si>
  <si>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</si>
  <si>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</si>
  <si>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</si>
  <si>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</si>
  <si>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</si>
  <si>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</si>
  <si>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</si>
  <si>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</si>
  <si>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</si>
  <si>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</si>
  <si>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</si>
  <si>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</si>
  <si>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</si>
  <si>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</si>
  <si>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</si>
  <si>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</si>
  <si>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</si>
  <si>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</si>
  <si>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</si>
  <si>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</si>
  <si>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</si>
  <si>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</si>
  <si>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</si>
  <si>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</si>
  <si>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</si>
  <si>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</si>
  <si>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</si>
  <si>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</si>
  <si>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</si>
  <si>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</si>
  <si>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</si>
  <si>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</si>
  <si>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</si>
  <si>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</si>
  <si>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</si>
  <si>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</si>
  <si>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</si>
  <si>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</si>
  <si>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</si>
  <si>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</si>
  <si>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</si>
  <si>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</si>
  <si>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</si>
  <si>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</si>
  <si>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</si>
  <si>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</si>
  <si>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</si>
  <si>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</si>
  <si>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</si>
  <si>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</si>
  <si>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</si>
  <si>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</si>
  <si>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</si>
  <si>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</si>
  <si>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</si>
  <si>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</si>
  <si>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</si>
  <si>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</si>
  <si>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</si>
  <si>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</si>
  <si>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</si>
  <si>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</si>
  <si>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</si>
  <si>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</si>
  <si>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</si>
  <si>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</si>
  <si>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</si>
  <si>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</si>
  <si>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</si>
  <si>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</si>
  <si>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</si>
  <si>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</si>
  <si>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</si>
  <si>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</si>
  <si>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</si>
  <si>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</si>
  <si>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</si>
  <si>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</si>
  <si>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</si>
  <si>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</si>
  <si>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</si>
  <si>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</si>
  <si>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</si>
  <si>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</si>
  <si>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</si>
  <si>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</si>
  <si>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</si>
  <si>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</si>
  <si>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</si>
  <si>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</si>
  <si>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</si>
  <si>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</si>
  <si>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</si>
  <si>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</si>
  <si>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</si>
  <si>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</si>
  <si>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</si>
  <si>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</si>
  <si>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</si>
  <si>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</si>
  <si>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</si>
  <si>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</si>
  <si>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</si>
  <si>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</si>
  <si>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</si>
  <si>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</si>
  <si>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</si>
  <si>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</si>
  <si>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</si>
  <si>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</si>
  <si>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</si>
  <si>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</si>
  <si>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</si>
  <si>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</si>
  <si>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</si>
  <si>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</si>
  <si>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</si>
  <si>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</si>
  <si>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</si>
  <si>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</si>
  <si>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</si>
  <si>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</si>
  <si>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</si>
  <si>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</si>
  <si>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</si>
  <si>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</si>
  <si>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</si>
  <si>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</si>
  <si>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</si>
  <si>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</si>
  <si>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</si>
  <si>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</si>
  <si>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</si>
  <si>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</si>
  <si>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</si>
  <si>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</si>
  <si>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</si>
  <si>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</si>
  <si>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</si>
  <si>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</si>
  <si>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</si>
  <si>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</si>
  <si>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</si>
  <si>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</si>
  <si>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</si>
  <si>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</si>
  <si>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</si>
  <si>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</si>
  <si>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</si>
  <si>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</si>
  <si>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</si>
  <si>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</si>
  <si>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</si>
  <si>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</si>
  <si>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</si>
  <si>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</si>
  <si>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</si>
  <si>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</si>
  <si>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</si>
  <si>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</si>
  <si>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</si>
  <si>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</si>
  <si>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</si>
  <si>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</si>
  <si>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</si>
  <si>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</si>
  <si>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</si>
  <si>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</si>
  <si>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</si>
  <si>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</si>
  <si>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</si>
  <si>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</si>
  <si>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</si>
  <si>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</si>
  <si>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</si>
  <si>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</si>
  <si>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</si>
  <si>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</si>
  <si>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</si>
  <si>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</si>
  <si>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</si>
  <si>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</si>
  <si>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</si>
  <si>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</si>
  <si>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</si>
  <si>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</si>
  <si>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</si>
  <si>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</si>
  <si>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</si>
  <si>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</si>
  <si>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</si>
  <si>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</si>
  <si>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</si>
  <si>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</si>
  <si>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</si>
  <si>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</si>
  <si>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</si>
  <si>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</si>
  <si>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</si>
  <si>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</si>
  <si>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</si>
  <si>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</si>
  <si>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</si>
  <si>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</si>
  <si>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</si>
  <si>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</si>
  <si>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</si>
  <si>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</si>
  <si>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</si>
  <si>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</si>
  <si>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</si>
  <si>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</si>
  <si>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</si>
  <si>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</si>
  <si>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</si>
  <si>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</si>
  <si>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</si>
  <si>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</si>
  <si>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</si>
  <si>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</si>
  <si>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</si>
  <si>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</si>
  <si>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</si>
  <si>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</si>
  <si>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</si>
  <si>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</si>
  <si>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</si>
  <si>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</si>
  <si>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</si>
  <si>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</si>
  <si>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</si>
  <si>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</si>
  <si>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</si>
  <si>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</si>
  <si>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</si>
  <si>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</si>
  <si>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</si>
  <si>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</si>
  <si>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</si>
  <si>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</si>
  <si>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</si>
  <si>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</si>
  <si>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</si>
  <si>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</si>
  <si>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</si>
  <si>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</si>
  <si>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</si>
  <si>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</si>
  <si>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</si>
  <si>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</si>
  <si>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</si>
  <si>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</si>
  <si>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</si>
  <si>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</si>
  <si>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</si>
  <si>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</si>
  <si>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</si>
  <si>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</si>
  <si>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</si>
  <si>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</si>
  <si>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</si>
  <si>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</si>
  <si>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</si>
  <si>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</si>
  <si>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</si>
  <si>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</si>
  <si>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</si>
  <si>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</si>
  <si>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</si>
  <si>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</si>
  <si>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</si>
  <si>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</si>
  <si>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</si>
  <si>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</si>
  <si>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</si>
  <si>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</si>
  <si>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</si>
  <si>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</si>
  <si>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</si>
  <si>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</si>
  <si>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</si>
  <si>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</si>
  <si>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</si>
  <si>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</si>
  <si>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</si>
  <si>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</si>
  <si>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</si>
  <si>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</si>
  <si>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</si>
  <si>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</si>
  <si>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</si>
  <si>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</si>
  <si>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</si>
  <si>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</si>
  <si>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</si>
  <si>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</si>
  <si>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</si>
  <si>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</si>
  <si>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</si>
  <si>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</si>
  <si>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</si>
  <si>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</si>
  <si>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</si>
  <si>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</si>
  <si>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</si>
  <si>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</si>
  <si>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</si>
  <si>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</si>
  <si>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</si>
  <si>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</si>
  <si>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</si>
  <si>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</si>
  <si>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</si>
  <si>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</si>
  <si>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</si>
  <si>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</si>
  <si>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</si>
  <si>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</si>
  <si>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</si>
  <si>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</si>
  <si>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</si>
  <si>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</si>
  <si>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</si>
  <si>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</si>
  <si>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</si>
  <si>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</si>
  <si>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</si>
  <si>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</si>
  <si>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</si>
  <si>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</si>
  <si>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</si>
  <si>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</si>
  <si>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</si>
  <si>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</si>
  <si>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</si>
  <si>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</si>
  <si>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</si>
  <si>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</si>
  <si>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</si>
  <si>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</si>
  <si>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</si>
  <si>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</si>
  <si>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</si>
  <si>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</si>
  <si>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</si>
  <si>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</si>
  <si>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</si>
  <si>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</si>
  <si>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</si>
  <si>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</si>
  <si>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</si>
  <si>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</si>
  <si>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</si>
  <si>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</si>
  <si>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</si>
  <si>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</si>
  <si>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</si>
  <si>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</si>
  <si>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</si>
  <si>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</si>
  <si>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</si>
  <si>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</si>
  <si>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</si>
  <si>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</si>
  <si>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</si>
  <si>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</si>
  <si>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</si>
  <si>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</si>
  <si>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</si>
  <si>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</si>
  <si>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</si>
  <si>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</si>
  <si>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</si>
  <si>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</si>
  <si>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</si>
  <si>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</si>
  <si>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</si>
  <si>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</si>
  <si>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</si>
  <si>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</si>
  <si>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</si>
  <si>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</si>
  <si>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</si>
  <si>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</si>
  <si>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</si>
  <si>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</si>
  <si>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</si>
  <si>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</si>
  <si>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</si>
  <si>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</si>
  <si>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</si>
  <si>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</si>
  <si>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</si>
  <si>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</si>
  <si>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</si>
  <si>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</si>
  <si>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</si>
  <si>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</si>
  <si>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</si>
  <si>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</si>
  <si>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</si>
  <si>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</si>
  <si>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</si>
  <si>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</si>
  <si>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</si>
  <si>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</si>
  <si>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</si>
  <si>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</si>
  <si>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</si>
  <si>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</si>
  <si>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</si>
  <si>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</si>
  <si>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</si>
  <si>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</si>
  <si>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</si>
  <si>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</si>
  <si>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</si>
  <si>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</si>
  <si>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</si>
  <si>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</si>
  <si>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</si>
  <si>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</si>
  <si>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</si>
  <si>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</si>
  <si>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</si>
  <si>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</si>
  <si>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</si>
  <si>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</si>
  <si>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</si>
  <si>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</si>
  <si>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</si>
  <si>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</si>
  <si>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</si>
  <si>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</si>
  <si>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</si>
  <si>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</si>
  <si>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</si>
  <si>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</si>
  <si>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</si>
  <si>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</si>
  <si>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</si>
  <si>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</si>
  <si>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</si>
  <si>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</si>
  <si>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</si>
  <si>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</si>
  <si>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</si>
  <si>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</si>
  <si>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</si>
  <si>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</si>
  <si>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</si>
  <si>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</si>
  <si>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</si>
  <si>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</si>
  <si>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</si>
  <si>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</si>
  <si>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</si>
  <si>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</si>
  <si>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</si>
  <si>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</si>
  <si>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</si>
  <si>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</si>
  <si>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</si>
  <si>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</si>
  <si>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</si>
  <si>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</si>
  <si>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</si>
  <si>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</si>
  <si>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</si>
  <si>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</si>
  <si>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</si>
  <si>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</si>
  <si>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</si>
  <si>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</si>
  <si>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</si>
  <si>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</si>
  <si>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</si>
  <si>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</si>
  <si>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</si>
  <si>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</si>
  <si>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</si>
  <si>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</si>
  <si>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</si>
  <si>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</si>
  <si>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</si>
  <si>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</si>
  <si>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</si>
  <si>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</si>
  <si>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</si>
  <si>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</si>
  <si>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</si>
  <si>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</si>
  <si>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</si>
  <si>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</si>
  <si>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</si>
  <si>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</si>
  <si>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</si>
  <si>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</si>
  <si>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</si>
  <si>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</si>
  <si>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</si>
  <si>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</si>
  <si>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</si>
  <si>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</si>
  <si>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</si>
  <si>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</si>
  <si>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</si>
  <si>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</si>
  <si>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</si>
  <si>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</si>
  <si>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</si>
  <si>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</si>
  <si>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</si>
  <si>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</si>
  <si>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</si>
  <si>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</si>
  <si>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</si>
  <si>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</si>
  <si>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</si>
  <si>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</si>
  <si>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</si>
  <si>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</si>
  <si>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</si>
  <si>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</si>
  <si>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</si>
  <si>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</si>
  <si>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</si>
  <si>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</si>
  <si>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</si>
  <si>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</si>
  <si>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</si>
  <si>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</si>
  <si>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</si>
  <si>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</si>
  <si>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</si>
  <si>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</si>
  <si>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</si>
  <si>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</si>
  <si>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</si>
  <si>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</si>
  <si>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</si>
  <si>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</si>
  <si>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</si>
  <si>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</si>
  <si>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</si>
  <si>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</si>
  <si>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</si>
  <si>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</si>
  <si>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</si>
  <si>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</si>
  <si>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</si>
  <si>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</si>
  <si>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</si>
  <si>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</si>
  <si>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</si>
  <si>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</si>
  <si>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</si>
  <si>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</si>
  <si>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</si>
  <si>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</si>
  <si>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</si>
  <si>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</si>
  <si>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</si>
  <si>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</si>
  <si>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</si>
  <si>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</si>
  <si>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</si>
  <si>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</si>
  <si>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</si>
  <si>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</si>
  <si>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</si>
  <si>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</si>
  <si>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</si>
  <si>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</si>
  <si>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</si>
  <si>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</si>
  <si>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</si>
  <si>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</si>
  <si>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</si>
  <si>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</si>
  <si>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</si>
  <si>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</si>
  <si>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</si>
  <si>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</si>
  <si>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</si>
  <si>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</si>
  <si>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</si>
  <si>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</si>
  <si>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</si>
  <si>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</si>
  <si>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</si>
  <si>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</si>
  <si>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</si>
  <si>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</si>
  <si>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</si>
  <si>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</si>
  <si>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</si>
  <si>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</si>
  <si>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</si>
  <si>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</si>
  <si>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</si>
  <si>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</si>
  <si>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</si>
  <si>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</si>
  <si>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</si>
  <si>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</si>
  <si>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</si>
  <si>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</si>
  <si>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</si>
  <si>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</si>
  <si>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</si>
  <si>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</si>
  <si>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</si>
  <si>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</si>
  <si>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</si>
  <si>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</si>
  <si>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</si>
  <si>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</si>
  <si>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</si>
  <si>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</si>
  <si>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</si>
  <si>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</si>
  <si>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</si>
  <si>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</si>
  <si>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</si>
  <si>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</si>
  <si>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</si>
  <si>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</si>
  <si>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</si>
  <si>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</si>
  <si>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</si>
  <si>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</si>
  <si>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</si>
  <si>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</si>
  <si>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</si>
  <si>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</si>
  <si>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</si>
  <si>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</si>
  <si>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</si>
  <si>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</si>
  <si>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</si>
  <si>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</si>
  <si>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</si>
  <si>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</si>
  <si>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</si>
  <si>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</si>
  <si>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</si>
  <si>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</si>
  <si>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</si>
  <si>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</si>
  <si>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</si>
  <si>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</si>
  <si>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</si>
  <si>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</si>
  <si>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</si>
  <si>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</si>
  <si>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</si>
  <si>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</si>
  <si>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</si>
  <si>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</si>
  <si>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</si>
  <si>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</si>
  <si>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</si>
  <si>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</si>
  <si>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</si>
  <si>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</si>
  <si>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</si>
  <si>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</si>
  <si>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</si>
  <si>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</si>
  <si>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</si>
  <si>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</si>
  <si>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</si>
  <si>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</si>
  <si>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</si>
  <si>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</si>
  <si>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</si>
  <si>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</si>
  <si>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</si>
  <si>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</si>
  <si>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</si>
  <si>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</si>
  <si>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</si>
  <si>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</si>
  <si>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</si>
  <si>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</si>
  <si>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</si>
  <si>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</si>
  <si>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</si>
  <si>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</si>
  <si>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</si>
  <si>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</si>
  <si>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</si>
  <si>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</si>
  <si>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</si>
  <si>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</si>
  <si>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</si>
  <si>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</si>
  <si>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</si>
  <si>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</si>
  <si>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</si>
  <si>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</si>
  <si>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</si>
  <si>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</si>
  <si>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</si>
  <si>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</si>
  <si>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</si>
  <si>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</si>
  <si>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</si>
  <si>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</si>
  <si>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</si>
  <si>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</si>
  <si>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</si>
  <si>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</si>
  <si>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</si>
  <si>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</si>
  <si>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</si>
  <si>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</si>
  <si>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</si>
  <si>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</si>
  <si>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</si>
  <si>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</si>
  <si>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</si>
  <si>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</si>
  <si>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</si>
  <si>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</si>
  <si>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</si>
  <si>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</si>
  <si>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</si>
  <si>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</si>
  <si>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</si>
  <si>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</si>
  <si>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</si>
  <si>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</si>
  <si>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</si>
  <si>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</si>
  <si>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</si>
  <si>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</si>
  <si>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</si>
  <si>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</si>
  <si>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</si>
  <si>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</si>
  <si>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</si>
  <si>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</si>
  <si>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</si>
  <si>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</si>
  <si>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</si>
  <si>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</si>
  <si>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</si>
  <si>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</si>
  <si>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</si>
  <si>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</si>
  <si>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</si>
  <si>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</si>
  <si>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</si>
  <si>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</si>
  <si>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</si>
  <si>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</si>
  <si>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</si>
  <si>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</si>
  <si>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</si>
  <si>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</si>
  <si>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</si>
  <si>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</si>
  <si>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</si>
  <si>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</si>
  <si>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</si>
  <si>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</si>
  <si>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</si>
  <si>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</si>
  <si>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</si>
  <si>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</si>
  <si>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</si>
  <si>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</si>
  <si>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</si>
  <si>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</si>
  <si>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</si>
  <si>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</si>
  <si>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</si>
  <si>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</si>
  <si>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</si>
  <si>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</si>
  <si>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</si>
  <si>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</si>
  <si>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</si>
  <si>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</si>
  <si>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</si>
  <si>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</si>
  <si>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</si>
  <si>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</si>
  <si>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</si>
  <si>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</si>
  <si>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</si>
  <si>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</si>
  <si>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</si>
  <si>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</si>
  <si>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</si>
  <si>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</si>
  <si>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</si>
  <si>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</si>
  <si>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</si>
  <si>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</si>
  <si>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</si>
  <si>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</si>
  <si>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</si>
  <si>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</si>
  <si>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</si>
  <si>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</si>
  <si>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</si>
  <si>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</si>
  <si>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</si>
  <si>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</si>
  <si>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</si>
  <si>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</si>
  <si>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</si>
  <si>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</si>
  <si>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</si>
  <si>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</si>
  <si>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</si>
  <si>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</si>
  <si>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</si>
  <si>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</si>
  <si>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</si>
  <si>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</si>
  <si>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</si>
  <si>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</si>
  <si>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</si>
  <si>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</si>
  <si>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</si>
  <si>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</si>
  <si>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</si>
  <si>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</si>
  <si>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</si>
  <si>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</si>
  <si>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</si>
  <si>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</si>
  <si>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</si>
  <si>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</si>
  <si>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</si>
  <si>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</si>
  <si>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</si>
  <si>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</si>
  <si>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</si>
  <si>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</si>
  <si>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</si>
  <si>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</si>
  <si>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</si>
  <si>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</si>
  <si>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</si>
  <si>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</si>
  <si>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</si>
  <si>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</si>
  <si>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</si>
  <si>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</si>
  <si>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</si>
  <si>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</si>
  <si>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</si>
  <si>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</si>
  <si>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</si>
  <si>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</si>
  <si>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</si>
  <si>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</si>
  <si>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</si>
  <si>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</si>
  <si>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</si>
  <si>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</si>
  <si>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</si>
  <si>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</si>
  <si>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</si>
  <si>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</si>
  <si>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</si>
  <si>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</si>
  <si>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</si>
  <si>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</si>
  <si>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</si>
  <si>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</si>
  <si>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</si>
  <si>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</si>
  <si>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</si>
  <si>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</si>
  <si>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</si>
  <si>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</si>
  <si>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</si>
  <si>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</si>
  <si>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</si>
  <si>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</si>
  <si>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</si>
  <si>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</si>
  <si>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</si>
  <si>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</si>
  <si>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</si>
  <si>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</si>
  <si>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</si>
  <si>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</si>
  <si>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</si>
  <si>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</si>
  <si>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</si>
  <si>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</si>
  <si>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</si>
  <si>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</si>
  <si>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</si>
  <si>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</si>
  <si>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</si>
  <si>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</si>
  <si>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</si>
  <si>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</si>
  <si>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</si>
  <si>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</si>
  <si>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</si>
  <si>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</si>
  <si>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</si>
  <si>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</si>
  <si>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</si>
  <si>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</si>
  <si>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</si>
  <si>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</si>
  <si>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</si>
  <si>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</si>
  <si>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</si>
  <si>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</si>
  <si>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</si>
  <si>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</si>
  <si>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</si>
  <si>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</si>
  <si>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</si>
  <si>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</si>
  <si>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</si>
  <si>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</si>
  <si>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</si>
  <si>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</si>
  <si>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</si>
  <si>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</si>
  <si>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</si>
  <si>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</si>
  <si>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</si>
  <si>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</si>
  <si>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</si>
  <si>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</si>
  <si>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</si>
  <si>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</si>
  <si>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</si>
  <si>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</si>
  <si>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</si>
  <si>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</si>
  <si>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</si>
  <si>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</si>
  <si>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</si>
  <si>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</si>
  <si>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</si>
  <si>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</si>
  <si>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</si>
  <si>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</si>
  <si>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</si>
  <si>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</si>
  <si>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</si>
  <si>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</si>
  <si>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</si>
  <si>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</si>
  <si>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</si>
  <si>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</si>
  <si>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</si>
  <si>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</si>
  <si>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</si>
  <si>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</si>
  <si>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</si>
  <si>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</si>
  <si>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</si>
  <si>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</si>
  <si>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</si>
  <si>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</si>
  <si>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</si>
  <si>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</si>
  <si>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</si>
  <si>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</si>
  <si>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</si>
  <si>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</si>
  <si>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</si>
  <si>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</si>
  <si>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</si>
  <si>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</si>
  <si>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</si>
  <si>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</si>
  <si>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</si>
  <si>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</si>
  <si>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</si>
  <si>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</si>
  <si>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</si>
  <si>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</si>
  <si>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</si>
  <si>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</si>
  <si>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</si>
  <si>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</si>
  <si>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</si>
  <si>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</si>
  <si>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</si>
  <si>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</si>
  <si>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</si>
  <si>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</si>
  <si>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</si>
  <si>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</si>
  <si>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</si>
  <si>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</si>
  <si>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</si>
  <si>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</si>
  <si>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</si>
  <si>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</si>
  <si>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</si>
  <si>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</si>
  <si>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</si>
  <si>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</si>
  <si>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</si>
  <si>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</si>
  <si>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</si>
  <si>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</si>
  <si>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</si>
  <si>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</si>
  <si>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</si>
  <si>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</si>
  <si>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</si>
  <si>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</si>
  <si>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</si>
  <si>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</si>
  <si>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</si>
  <si>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</si>
  <si>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</si>
  <si>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</si>
  <si>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</si>
  <si>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</si>
  <si>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</si>
  <si>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</si>
  <si>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</si>
  <si>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</si>
  <si>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</si>
  <si>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</si>
  <si>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</si>
  <si>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</si>
  <si>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</si>
  <si>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</si>
  <si>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</si>
  <si>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</si>
  <si>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</si>
  <si>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</si>
  <si>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</si>
  <si>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</si>
  <si>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</si>
  <si>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</si>
  <si>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</si>
  <si>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</si>
  <si>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</si>
  <si>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</si>
  <si>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</si>
  <si>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</si>
  <si>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</si>
  <si>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</si>
  <si>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</si>
  <si>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</si>
  <si>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</si>
  <si>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</si>
  <si>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</si>
  <si>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</si>
  <si>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</si>
  <si>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</si>
  <si>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</si>
  <si>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</si>
  <si>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</si>
  <si>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</si>
  <si>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</si>
  <si>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</si>
  <si>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</si>
  <si>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</si>
  <si>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</si>
  <si>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</si>
  <si>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</si>
  <si>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</si>
  <si>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</si>
  <si>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</si>
  <si>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</si>
  <si>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</si>
  <si>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</si>
  <si>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</si>
  <si>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</si>
  <si>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</si>
  <si>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</si>
  <si>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</si>
  <si>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</si>
  <si>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</si>
  <si>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</si>
  <si>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</si>
  <si>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</si>
  <si>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</si>
  <si>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</si>
  <si>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</si>
  <si>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</si>
  <si>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</si>
  <si>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</si>
  <si>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</si>
  <si>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</si>
  <si>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</si>
  <si>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</si>
  <si>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</si>
  <si>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</si>
  <si>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</si>
  <si>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</si>
  <si>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</si>
  <si>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</si>
  <si>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</si>
  <si>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</si>
  <si>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</si>
  <si>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</si>
  <si>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</si>
  <si>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</si>
  <si>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</si>
  <si>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</si>
  <si>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</si>
  <si>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</si>
  <si>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</si>
  <si>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</si>
  <si>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</si>
  <si>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</si>
  <si>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</si>
  <si>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</si>
  <si>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</si>
  <si>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</si>
  <si>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</si>
  <si>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</si>
  <si>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</si>
  <si>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</si>
  <si>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</si>
  <si>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</si>
  <si>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</si>
  <si>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</si>
  <si>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</si>
  <si>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</si>
  <si>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</si>
  <si>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</si>
  <si>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</si>
  <si>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</si>
  <si>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</si>
  <si>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</si>
  <si>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</si>
  <si>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</si>
  <si>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</si>
  <si>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</si>
  <si>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</si>
  <si>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</si>
  <si>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</si>
  <si>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</si>
  <si>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</si>
  <si>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</si>
  <si>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</si>
  <si>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</si>
  <si>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</si>
  <si>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</si>
  <si>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</si>
  <si>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</si>
  <si>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</si>
  <si>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</si>
  <si>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</si>
  <si>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</si>
  <si>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</si>
  <si>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</si>
  <si>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</si>
  <si>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</si>
  <si>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</si>
  <si>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</si>
  <si>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</si>
  <si>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</si>
  <si>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</si>
  <si>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</si>
  <si>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</si>
  <si>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</si>
  <si>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</si>
  <si>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</si>
  <si>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</si>
  <si>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</si>
  <si>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</si>
  <si>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</si>
  <si>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</si>
  <si>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</si>
  <si>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</si>
  <si>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</si>
  <si>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</si>
  <si>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</si>
  <si>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</si>
  <si>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</si>
  <si>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</si>
  <si>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</si>
  <si>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</si>
  <si>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</si>
  <si>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</si>
  <si>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</si>
  <si>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</si>
  <si>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</si>
  <si>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</si>
  <si>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</si>
  <si>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</si>
  <si>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</si>
  <si>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</si>
  <si>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</si>
  <si>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</si>
  <si>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</si>
  <si>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</si>
  <si>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</si>
  <si>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</si>
  <si>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</si>
  <si>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</si>
  <si>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</si>
  <si>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</si>
  <si>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</si>
  <si>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</si>
  <si>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</si>
  <si>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</si>
  <si>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</si>
  <si>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</si>
  <si>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</si>
  <si>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</si>
  <si>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</si>
  <si>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</si>
  <si>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</si>
  <si>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</si>
  <si>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</si>
  <si>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</si>
  <si>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</si>
  <si>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</si>
  <si>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</si>
  <si>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</si>
  <si>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</si>
  <si>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</si>
  <si>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</si>
  <si>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</si>
  <si>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</si>
  <si>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</si>
  <si>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</si>
  <si>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</si>
  <si>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</si>
  <si>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</si>
  <si>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</si>
  <si>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</si>
  <si>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</si>
  <si>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</si>
  <si>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</si>
  <si>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</si>
  <si>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</si>
  <si>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</si>
  <si>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</si>
  <si>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</si>
  <si>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</si>
  <si>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</si>
  <si>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</si>
  <si>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</si>
  <si>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</si>
  <si>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</si>
  <si>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</si>
  <si>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</si>
  <si>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</si>
  <si>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</si>
  <si>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</si>
  <si>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</si>
  <si>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</si>
  <si>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</si>
  <si>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</si>
  <si>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</si>
  <si>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</si>
  <si>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</si>
  <si>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</si>
  <si>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</si>
  <si>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</si>
  <si>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</si>
  <si>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</si>
  <si>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</si>
  <si>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</si>
  <si>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</si>
  <si>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</si>
  <si>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</si>
  <si>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</si>
  <si>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</si>
  <si>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</si>
  <si>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</si>
  <si>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</si>
  <si>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</si>
  <si>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</si>
  <si>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</si>
  <si>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</si>
  <si>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</si>
  <si>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</si>
  <si>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</si>
  <si>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</si>
  <si>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</si>
  <si>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</si>
  <si>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</si>
  <si>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</si>
  <si>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</si>
  <si>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</si>
  <si>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</si>
  <si>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</si>
  <si>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</si>
  <si>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</si>
  <si>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</si>
  <si>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</si>
  <si>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</si>
  <si>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</si>
  <si>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</si>
  <si>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</si>
  <si>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</si>
  <si>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</si>
  <si>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</si>
  <si>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</si>
  <si>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</si>
  <si>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</si>
  <si>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</si>
  <si>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</si>
  <si>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</si>
  <si>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</si>
  <si>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</si>
  <si>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</si>
  <si>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</si>
  <si>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</si>
  <si>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</si>
  <si>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</si>
  <si>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</si>
  <si>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</si>
  <si>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</si>
  <si>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</si>
  <si>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</si>
  <si>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</si>
  <si>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</si>
  <si>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</si>
  <si>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</si>
  <si>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</si>
  <si>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</si>
  <si>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</si>
  <si>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</si>
  <si>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</si>
  <si>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</si>
  <si>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</si>
  <si>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</si>
  <si>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</si>
  <si>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</si>
  <si>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</si>
  <si>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</si>
  <si>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</si>
  <si>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</si>
  <si>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</si>
  <si>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</si>
  <si>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</si>
  <si>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</si>
  <si>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</si>
  <si>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</si>
  <si>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</si>
  <si>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</si>
  <si>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</si>
  <si>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</si>
  <si>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</si>
  <si>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</si>
  <si>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</si>
  <si>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</si>
  <si>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</si>
  <si>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</si>
  <si>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</si>
  <si>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</si>
  <si>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</si>
  <si>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</si>
  <si>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</si>
  <si>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</si>
  <si>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</si>
  <si>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</si>
  <si>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</si>
  <si>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</si>
  <si>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</si>
  <si>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</si>
  <si>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</si>
  <si>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</si>
  <si>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</si>
  <si>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</si>
  <si>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</si>
  <si>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</si>
  <si>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</si>
  <si>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</si>
  <si>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</si>
  <si>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</si>
  <si>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</si>
  <si>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</si>
  <si>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</si>
  <si>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</si>
  <si>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</si>
  <si>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</si>
  <si>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</si>
  <si>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</si>
  <si>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</si>
  <si>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</si>
  <si>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</si>
  <si>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</si>
  <si>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</si>
  <si>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</si>
  <si>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</si>
  <si>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</si>
  <si>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</si>
  <si>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</si>
  <si>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</si>
  <si>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</si>
  <si>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</si>
  <si>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</si>
  <si>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</si>
  <si>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</si>
  <si>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</si>
  <si>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</si>
  <si>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</si>
  <si>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</si>
  <si>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</si>
  <si>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</si>
  <si>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</si>
  <si>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</si>
  <si>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</si>
  <si>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</si>
  <si>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</si>
  <si>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</si>
  <si>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</si>
  <si>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</si>
  <si>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</si>
  <si>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</si>
  <si>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</si>
  <si>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</si>
  <si>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</si>
  <si>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</si>
  <si>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</si>
  <si>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</si>
  <si>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</si>
  <si>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</si>
  <si>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</si>
  <si>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</si>
  <si>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</si>
  <si>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</si>
  <si>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</si>
  <si>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</si>
  <si>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</si>
  <si>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</si>
  <si>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</si>
  <si>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</si>
  <si>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</si>
  <si>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</si>
  <si>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</si>
  <si>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</si>
  <si>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</si>
  <si>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</si>
  <si>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</si>
  <si>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</si>
  <si>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</si>
  <si>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</si>
  <si>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</si>
  <si>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</si>
  <si>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</si>
  <si>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</si>
  <si>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</si>
  <si>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</si>
  <si>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</si>
  <si>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</si>
  <si>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</si>
  <si>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</si>
  <si>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</si>
  <si>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</si>
  <si>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</si>
  <si>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</si>
  <si>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</si>
  <si>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</si>
  <si>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</si>
  <si>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</si>
  <si>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</si>
  <si>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</si>
  <si>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</si>
  <si>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</si>
  <si>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</si>
  <si>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</si>
  <si>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</si>
  <si>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</si>
  <si>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</si>
  <si>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</si>
  <si>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</si>
  <si>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</si>
  <si>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</si>
  <si>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</si>
  <si>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</si>
  <si>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</si>
  <si>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</si>
  <si>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</si>
  <si>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</si>
  <si>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</si>
  <si>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</si>
  <si>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</si>
  <si>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</si>
  <si>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</si>
  <si>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</si>
  <si>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</si>
  <si>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</si>
  <si>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</si>
  <si>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</si>
  <si>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</si>
  <si>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</si>
  <si>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</si>
  <si>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</si>
  <si>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</si>
  <si>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</si>
  <si>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</si>
  <si>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</si>
  <si>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</si>
  <si>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</si>
  <si>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</si>
  <si>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</si>
  <si>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</si>
  <si>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</si>
  <si>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</si>
  <si>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</si>
  <si>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</si>
  <si>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</si>
  <si>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</si>
  <si>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</si>
  <si>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</si>
  <si>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</si>
  <si>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</si>
  <si>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</si>
  <si>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</si>
  <si>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</si>
  <si>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</si>
  <si>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</si>
  <si>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</si>
  <si>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</si>
  <si>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</si>
  <si>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</si>
  <si>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</si>
  <si>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</si>
  <si>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</si>
  <si>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</si>
  <si>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</si>
  <si>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</si>
  <si>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</si>
  <si>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</si>
  <si>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</si>
  <si>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</si>
  <si>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</si>
  <si>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</si>
  <si>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</si>
  <si>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</si>
  <si>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</si>
  <si>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</si>
  <si>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</si>
  <si>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</si>
  <si>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</si>
  <si>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</si>
  <si>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</si>
  <si>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</si>
  <si>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</si>
  <si>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</si>
  <si>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</si>
  <si>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</si>
  <si>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</si>
  <si>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</si>
  <si>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</si>
  <si>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</si>
  <si>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</si>
  <si>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</si>
  <si>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</si>
  <si>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</si>
  <si>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</si>
  <si>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</si>
  <si>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</si>
  <si>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</si>
  <si>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</si>
  <si>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</si>
  <si>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</si>
  <si>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</si>
  <si>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</si>
  <si>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</si>
  <si>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</si>
  <si>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</si>
  <si>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</si>
  <si>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</si>
  <si>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</si>
  <si>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</si>
  <si>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</si>
  <si>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</si>
  <si>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</si>
  <si>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</si>
  <si>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</si>
  <si>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</si>
  <si>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</si>
  <si>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</si>
  <si>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</si>
  <si>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</si>
  <si>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</si>
  <si>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</si>
  <si>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</si>
  <si>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</si>
  <si>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</si>
  <si>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</si>
  <si>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</si>
  <si>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</si>
  <si>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</si>
  <si>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</si>
  <si>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</si>
  <si>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</si>
  <si>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</si>
  <si>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</si>
  <si>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</si>
  <si>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</si>
  <si>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</si>
  <si>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</si>
  <si>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</si>
  <si>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</si>
  <si>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</si>
  <si>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</si>
  <si>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</si>
  <si>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</si>
  <si>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</si>
  <si>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</si>
  <si>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</si>
  <si>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</si>
  <si>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</si>
  <si>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</si>
  <si>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</si>
  <si>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</si>
  <si>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</si>
  <si>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</si>
  <si>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</si>
  <si>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</si>
  <si>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</si>
  <si>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</si>
  <si>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</si>
  <si>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</si>
  <si>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</si>
  <si>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</si>
  <si>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</si>
  <si>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</si>
  <si>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</si>
  <si>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</si>
  <si>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</si>
  <si>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</si>
  <si>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</si>
  <si>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</si>
  <si>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</si>
  <si>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</si>
  <si>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</si>
  <si>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</si>
  <si>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</si>
  <si>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</si>
  <si>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</si>
  <si>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</si>
  <si>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</si>
  <si>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</si>
  <si>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</si>
  <si>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</si>
  <si>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</si>
  <si>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</si>
  <si>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</si>
  <si>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</si>
  <si>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</si>
  <si>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</si>
  <si>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</si>
  <si>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</si>
  <si>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</si>
  <si>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</si>
  <si>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</si>
  <si>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</si>
  <si>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</si>
  <si>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</si>
  <si>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</si>
  <si>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</si>
  <si>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</si>
  <si>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</si>
  <si>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</si>
  <si>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</si>
  <si>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</si>
  <si>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</si>
  <si>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</si>
  <si>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</si>
  <si>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</si>
  <si>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</si>
  <si>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</si>
  <si>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</si>
  <si>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</si>
  <si>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</si>
  <si>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</si>
  <si>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</si>
  <si>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</si>
  <si>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</si>
  <si>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</si>
  <si>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</si>
  <si>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</si>
  <si>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</si>
  <si>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</si>
  <si>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</si>
  <si>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</si>
  <si>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</si>
  <si>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</si>
  <si>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</si>
  <si>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</si>
  <si>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</si>
  <si>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</si>
  <si>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</si>
  <si>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</si>
  <si>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</si>
  <si>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</si>
  <si>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</si>
  <si>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</si>
  <si>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</si>
  <si>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</si>
  <si>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</si>
  <si>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</si>
  <si>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</si>
  <si>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</si>
  <si>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</si>
  <si>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</si>
  <si>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</si>
  <si>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</si>
  <si>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</si>
  <si>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</si>
  <si>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</si>
  <si>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</si>
  <si>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</si>
  <si>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</si>
  <si>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</si>
  <si>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</si>
  <si>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</si>
  <si>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</si>
  <si>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</si>
  <si>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</si>
  <si>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</si>
  <si>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</si>
  <si>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</si>
  <si>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</si>
  <si>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</si>
  <si>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</si>
  <si>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</si>
  <si>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</si>
  <si>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</si>
  <si>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</si>
  <si>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</si>
  <si>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</si>
  <si>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</si>
  <si>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</si>
  <si>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</si>
  <si>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</si>
  <si>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</si>
  <si>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</si>
  <si>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</si>
  <si>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</si>
  <si>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</si>
  <si>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</si>
  <si>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</si>
  <si>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</si>
  <si>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</si>
  <si>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</si>
  <si>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</si>
  <si>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</si>
  <si>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</si>
  <si>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</si>
  <si>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</si>
  <si>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</si>
  <si>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</si>
  <si>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</si>
  <si>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</si>
  <si>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</si>
  <si>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</si>
  <si>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</si>
  <si>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</si>
  <si>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</si>
  <si>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</si>
  <si>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</si>
  <si>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</si>
  <si>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</si>
  <si>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</si>
  <si>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</si>
  <si>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</si>
  <si>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</si>
  <si>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</si>
  <si>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</si>
  <si>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</si>
  <si>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</si>
  <si>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</si>
  <si>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</si>
  <si>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</si>
  <si>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</si>
  <si>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</si>
  <si>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</si>
  <si>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</si>
  <si>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</si>
  <si>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</si>
  <si>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</si>
  <si>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</si>
  <si>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</si>
  <si>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</si>
  <si>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</si>
  <si>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</si>
  <si>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</si>
  <si>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</si>
  <si>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</si>
  <si>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</si>
  <si>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</si>
  <si>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</si>
  <si>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</si>
  <si>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</si>
  <si>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</si>
  <si>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</si>
  <si>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</si>
  <si>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</si>
  <si>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</si>
  <si>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</si>
  <si>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</si>
  <si>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</si>
  <si>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</si>
  <si>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</si>
  <si>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</si>
  <si>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</si>
  <si>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</si>
  <si>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</si>
  <si>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</si>
  <si>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</si>
  <si>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</si>
  <si>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</si>
  <si>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</si>
  <si>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</si>
  <si>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</si>
  <si>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</si>
  <si>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</si>
  <si>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</si>
  <si>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</si>
  <si>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</si>
  <si>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</si>
  <si>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</si>
  <si>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</si>
  <si>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</si>
  <si>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</si>
  <si>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</si>
  <si>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</si>
  <si>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</si>
  <si>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</si>
  <si>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</si>
  <si>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</si>
  <si>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</si>
  <si>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</si>
  <si>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</si>
  <si>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</si>
  <si>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</si>
  <si>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</si>
  <si>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</si>
  <si>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</si>
  <si>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</si>
  <si>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</si>
  <si>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</si>
  <si>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</si>
  <si>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</si>
  <si>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</si>
  <si>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</si>
  <si>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</si>
  <si>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</si>
  <si>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</si>
  <si>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</si>
  <si>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</si>
  <si>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</si>
  <si>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</si>
  <si>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</si>
  <si>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</si>
  <si>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</si>
  <si>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</si>
  <si>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</si>
  <si>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</si>
  <si>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</si>
  <si>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</si>
  <si>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</si>
  <si>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</si>
  <si>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</si>
  <si>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</si>
  <si>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</si>
  <si>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</si>
  <si>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</si>
  <si>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</si>
  <si>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</si>
  <si>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</si>
  <si>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</si>
  <si>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</si>
  <si>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</si>
  <si>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</si>
  <si>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</si>
  <si>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</si>
  <si>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</si>
  <si>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</si>
  <si>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</si>
  <si>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</si>
  <si>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</si>
  <si>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</si>
  <si>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</si>
  <si>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</si>
  <si>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</si>
  <si>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</si>
  <si>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</si>
  <si>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</si>
  <si>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</si>
  <si>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</si>
  <si>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</si>
  <si>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</si>
  <si>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</si>
  <si>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</si>
  <si>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</si>
  <si>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</si>
  <si>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</si>
  <si>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</si>
  <si>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</si>
  <si>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</si>
  <si>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</si>
  <si>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</si>
  <si>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</si>
  <si>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</si>
  <si>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</si>
  <si>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</si>
  <si>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</si>
  <si>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</si>
  <si>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</si>
  <si>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</si>
  <si>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</si>
  <si>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</si>
  <si>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</si>
  <si>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</si>
  <si>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</si>
  <si>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</si>
  <si>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</si>
  <si>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</si>
  <si>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</si>
  <si>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</si>
  <si>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</si>
  <si>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</si>
  <si>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</si>
  <si>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</si>
  <si>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</si>
  <si>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</si>
  <si>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</si>
  <si>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</si>
  <si>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</si>
  <si>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</si>
  <si>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</si>
  <si>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</si>
  <si>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</si>
  <si>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</si>
  <si>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</si>
  <si>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</si>
  <si>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</si>
  <si>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</si>
  <si>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</si>
  <si>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</si>
  <si>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</si>
  <si>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</si>
  <si>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</si>
  <si>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</si>
  <si>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</si>
  <si>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</si>
  <si>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</si>
  <si>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</si>
  <si>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</si>
  <si>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</si>
  <si>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</si>
  <si>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</si>
  <si>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</si>
  <si>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</si>
  <si>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</si>
  <si>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</si>
  <si>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</si>
  <si>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</si>
  <si>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</si>
  <si>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</si>
  <si>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</si>
  <si>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</si>
  <si>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</si>
  <si>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</si>
  <si>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</si>
  <si>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</si>
  <si>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</si>
  <si>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</si>
  <si>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</si>
  <si>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</si>
  <si>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</si>
  <si>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</si>
  <si>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</si>
  <si>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</si>
  <si>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</si>
  <si>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</si>
  <si>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</si>
  <si>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</si>
  <si>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</si>
  <si>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</si>
  <si>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</si>
  <si>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</si>
  <si>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</si>
  <si>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</si>
  <si>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</si>
  <si>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</si>
  <si>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</si>
  <si>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</si>
  <si>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</si>
  <si>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</si>
  <si>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</si>
  <si>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</si>
  <si>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</si>
  <si>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</si>
  <si>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</si>
  <si>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</si>
  <si>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</si>
  <si>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</si>
  <si>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</si>
  <si>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</si>
  <si>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</si>
  <si>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</si>
  <si>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</si>
  <si>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</si>
  <si>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</si>
  <si>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</si>
  <si>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</si>
  <si>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</si>
  <si>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</si>
  <si>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</si>
  <si>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</si>
  <si>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</si>
  <si>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</si>
  <si>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</si>
  <si>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</si>
  <si>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</si>
  <si>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</si>
  <si>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</si>
  <si>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</si>
  <si>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</si>
  <si>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</si>
  <si>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</si>
  <si>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</si>
  <si>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</si>
  <si>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</si>
  <si>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</si>
  <si>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</si>
  <si>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</si>
  <si>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</si>
  <si>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</si>
  <si>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</si>
  <si>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</si>
  <si>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</si>
  <si>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</si>
  <si>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</si>
  <si>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</si>
  <si>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</si>
  <si>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</si>
  <si>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</si>
  <si>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</si>
  <si>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</si>
  <si>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</si>
  <si>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</si>
  <si>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</si>
  <si>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</si>
  <si>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</si>
  <si>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</si>
  <si>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</si>
  <si>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</si>
  <si>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</si>
  <si>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</si>
  <si>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</si>
  <si>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</si>
  <si>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</si>
  <si>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</si>
  <si>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</si>
  <si>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</si>
  <si>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</si>
  <si>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</si>
  <si>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</si>
  <si>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</si>
  <si>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</si>
  <si>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</si>
  <si>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</si>
  <si>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</si>
  <si>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</si>
  <si>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</si>
  <si>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</si>
  <si>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</si>
  <si>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</si>
  <si>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</si>
  <si>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</si>
  <si>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</si>
  <si>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</si>
  <si>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</si>
  <si>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</si>
  <si>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</si>
  <si>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</si>
  <si>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</si>
  <si>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</si>
  <si>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</si>
  <si>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</si>
  <si>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</si>
  <si>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</si>
  <si>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</si>
  <si>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</si>
  <si>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</si>
  <si>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</si>
  <si>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</si>
  <si>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</si>
  <si>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</si>
  <si>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</si>
  <si>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</si>
  <si>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</si>
  <si>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</si>
  <si>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</si>
  <si>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</si>
  <si>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</si>
  <si>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</si>
  <si>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</si>
  <si>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</si>
  <si>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</si>
  <si>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</si>
  <si>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</si>
  <si>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</si>
  <si>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</si>
  <si>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</si>
  <si>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</si>
  <si>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</si>
  <si>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</si>
  <si>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</si>
  <si>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</si>
  <si>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</si>
  <si>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</si>
  <si>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</si>
  <si>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</si>
  <si>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</si>
  <si>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</si>
  <si>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</si>
  <si>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</si>
  <si>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</si>
  <si>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</si>
  <si>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</si>
  <si>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</si>
  <si>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</si>
  <si>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</si>
  <si>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</si>
  <si>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</si>
  <si>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</si>
  <si>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</si>
  <si>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</si>
  <si>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</si>
  <si>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</si>
  <si>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</si>
  <si>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</si>
  <si>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</si>
  <si>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</si>
  <si>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</si>
  <si>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</si>
  <si>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</si>
  <si>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</si>
  <si>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</si>
  <si>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</si>
  <si>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</si>
  <si>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</si>
  <si>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</si>
  <si>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</si>
  <si>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</si>
  <si>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</si>
  <si>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</si>
  <si>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</si>
  <si>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</si>
  <si>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</si>
  <si>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</si>
  <si>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</si>
  <si>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</si>
  <si>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</si>
  <si>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</si>
  <si>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</si>
  <si>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</si>
  <si>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</si>
  <si>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</si>
  <si>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</si>
  <si>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</si>
  <si>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</si>
  <si>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</si>
  <si>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</si>
  <si>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</si>
  <si>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</si>
  <si>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</si>
  <si>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</si>
  <si>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</si>
  <si>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</si>
  <si>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</si>
  <si>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</si>
  <si>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</si>
  <si>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</si>
  <si>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</si>
  <si>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</si>
  <si>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</si>
  <si>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</si>
  <si>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</si>
  <si>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</si>
  <si>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</si>
  <si>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</si>
  <si>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</si>
  <si>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</si>
  <si>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</si>
  <si>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</si>
  <si>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</si>
  <si>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</si>
  <si>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</si>
  <si>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</si>
  <si>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</si>
  <si>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</si>
  <si>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</si>
  <si>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</si>
  <si>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</si>
  <si>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</si>
  <si>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</si>
  <si>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</si>
  <si>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</si>
  <si>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</si>
  <si>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</si>
  <si>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</si>
  <si>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</si>
  <si>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</si>
  <si>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</si>
  <si>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</si>
  <si>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</si>
  <si>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</si>
  <si>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</si>
  <si>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</si>
  <si>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</si>
  <si>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</si>
  <si>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</si>
  <si>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</si>
  <si>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</si>
  <si>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</si>
  <si>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</si>
  <si>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</si>
  <si>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</si>
  <si>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</si>
  <si>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</si>
  <si>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</si>
  <si>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</si>
  <si>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</si>
  <si>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</si>
  <si>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</si>
  <si>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</si>
  <si>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</si>
  <si>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</si>
  <si>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</si>
  <si>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</si>
  <si>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</si>
  <si>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</si>
  <si>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</si>
  <si>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</si>
  <si>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</si>
  <si>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</si>
  <si>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</si>
  <si>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</si>
  <si>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</si>
  <si>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</si>
  <si>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</si>
  <si>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</si>
  <si>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</si>
  <si>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</si>
  <si>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</si>
  <si>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</si>
  <si>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</si>
  <si>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</si>
  <si>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</si>
  <si>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</si>
  <si>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</si>
  <si>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</si>
  <si>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</si>
  <si>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</si>
  <si>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</si>
  <si>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</si>
  <si>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</si>
  <si>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</si>
  <si>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</si>
  <si>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</si>
  <si>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</si>
  <si>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</si>
  <si>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</si>
  <si>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</si>
  <si>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</si>
  <si>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</si>
  <si>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</si>
  <si>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</si>
  <si>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</si>
  <si>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</si>
  <si>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</si>
  <si>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</si>
  <si>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</si>
  <si>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</si>
  <si>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</si>
  <si>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</si>
  <si>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</si>
  <si>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</si>
  <si>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</si>
  <si>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</si>
  <si>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</si>
  <si>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</si>
  <si>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</si>
  <si>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</si>
  <si>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</si>
  <si>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</si>
  <si>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</si>
  <si>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</si>
  <si>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</si>
  <si>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</si>
  <si>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</si>
  <si>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</si>
  <si>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</si>
  <si>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</si>
  <si>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</si>
  <si>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</si>
  <si>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</si>
  <si>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</si>
  <si>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</si>
  <si>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</si>
  <si>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</si>
  <si>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</si>
  <si>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</si>
  <si>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</si>
  <si>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</si>
  <si>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</si>
  <si>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</si>
  <si>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</si>
  <si>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</si>
  <si>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</si>
  <si>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</si>
  <si>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</si>
  <si>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</si>
  <si>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</si>
  <si>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</si>
  <si>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</si>
  <si>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</si>
  <si>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</si>
  <si>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</si>
  <si>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</si>
  <si>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</si>
  <si>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</si>
  <si>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</si>
  <si>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</si>
  <si>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</si>
  <si>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</si>
  <si>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</si>
  <si>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</si>
  <si>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</si>
  <si>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</si>
  <si>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</si>
  <si>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</si>
  <si>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</si>
  <si>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</si>
  <si>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</si>
  <si>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</si>
  <si>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</si>
  <si>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</si>
  <si>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</si>
  <si>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</si>
  <si>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</si>
  <si>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</si>
  <si>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</si>
  <si>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</si>
  <si>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</si>
  <si>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</si>
  <si>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</si>
  <si>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</si>
  <si>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</si>
  <si>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</si>
  <si>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</si>
  <si>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</si>
  <si>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</si>
  <si>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</si>
  <si>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</si>
  <si>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</si>
  <si>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</si>
  <si>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</si>
  <si>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</si>
  <si>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</si>
  <si>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</si>
  <si>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</si>
  <si>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</si>
  <si>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</si>
  <si>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</si>
  <si>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</si>
  <si>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</si>
  <si>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</si>
  <si>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</si>
  <si>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</si>
  <si>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</si>
  <si>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</si>
  <si>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</si>
  <si>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</si>
  <si>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</si>
  <si>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</si>
  <si>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</si>
  <si>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</si>
  <si>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</si>
  <si>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</si>
  <si>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</si>
  <si>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</si>
  <si>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</si>
  <si>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</si>
  <si>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</si>
  <si>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</si>
  <si>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</si>
  <si>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</si>
  <si>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</si>
  <si>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</si>
  <si>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</si>
  <si>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</si>
  <si>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</si>
  <si>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</si>
  <si>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</si>
  <si>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</si>
  <si>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</si>
  <si>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</si>
  <si>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</si>
  <si>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</si>
  <si>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</si>
  <si>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</si>
  <si>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</si>
  <si>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</si>
  <si>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</si>
  <si>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</si>
  <si>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</si>
  <si>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</si>
  <si>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</si>
  <si>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</si>
  <si>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</si>
  <si>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</si>
  <si>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</si>
  <si>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</si>
  <si>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</si>
  <si>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</si>
  <si>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</si>
  <si>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</si>
  <si>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</si>
  <si>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</si>
  <si>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</si>
  <si>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</si>
  <si>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</si>
  <si>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</si>
  <si>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</si>
  <si>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</si>
  <si>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</si>
  <si>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</si>
  <si>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</si>
  <si>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</si>
  <si>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</si>
  <si>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</si>
  <si>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</si>
  <si>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</si>
  <si>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</si>
  <si>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</si>
  <si>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</si>
  <si>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</si>
  <si>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</si>
  <si>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</si>
  <si>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</si>
  <si>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</si>
  <si>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</si>
  <si>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</si>
  <si>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</si>
  <si>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</si>
  <si>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</si>
  <si>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</si>
  <si>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</si>
  <si>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</si>
  <si>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</si>
  <si>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</si>
  <si>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</si>
  <si>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</si>
  <si>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</si>
  <si>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</si>
  <si>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</si>
  <si>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</si>
  <si>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</si>
  <si>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</si>
  <si>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</si>
  <si>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</si>
  <si>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</si>
  <si>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</si>
  <si>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</si>
  <si>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</si>
  <si>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</si>
  <si>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</si>
  <si>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</si>
  <si>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</si>
  <si>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</si>
  <si>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</si>
  <si>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</si>
  <si>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</si>
  <si>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</si>
  <si>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</si>
  <si>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</si>
  <si>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</si>
  <si>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</si>
  <si>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</si>
  <si>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</si>
  <si>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</si>
  <si>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</si>
  <si>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</si>
  <si>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</si>
  <si>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</si>
  <si>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</si>
  <si>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</si>
  <si>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</si>
  <si>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</si>
  <si>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</si>
  <si>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</si>
  <si>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</si>
  <si>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</si>
  <si>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</si>
  <si>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</si>
  <si>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</si>
  <si>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</si>
  <si>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</si>
  <si>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</si>
  <si>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</si>
  <si>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</si>
  <si>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</si>
  <si>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</si>
  <si>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</si>
  <si>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</si>
  <si>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</si>
  <si>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</si>
  <si>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</si>
  <si>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</si>
  <si>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</si>
  <si>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</si>
  <si>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</si>
  <si>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</si>
  <si>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</si>
  <si>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</si>
  <si>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</si>
  <si>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</si>
  <si>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</si>
  <si>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</si>
  <si>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</si>
  <si>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</si>
  <si>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</si>
  <si>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</si>
  <si>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</si>
  <si>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</si>
  <si>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</si>
  <si>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</si>
  <si>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</si>
  <si>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</si>
  <si>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</si>
  <si>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</si>
  <si>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</si>
  <si>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</si>
  <si>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</si>
  <si>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</si>
  <si>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</si>
  <si>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</si>
  <si>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</si>
  <si>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</si>
  <si>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</si>
  <si>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</si>
  <si>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</si>
  <si>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</si>
  <si>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</si>
  <si>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</si>
  <si>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</si>
  <si>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</si>
  <si>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</si>
  <si>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</si>
  <si>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</si>
  <si>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</si>
  <si>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</si>
  <si>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</si>
  <si>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</si>
  <si>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</si>
  <si>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</si>
  <si>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</si>
  <si>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</si>
  <si>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</si>
  <si>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</si>
  <si>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</si>
  <si>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</si>
  <si>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</si>
  <si>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</si>
  <si>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</si>
  <si>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</si>
  <si>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</si>
  <si>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</si>
  <si>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</si>
  <si>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</si>
  <si>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</si>
  <si>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</si>
  <si>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</si>
  <si>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</si>
  <si>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</si>
  <si>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</si>
  <si>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</si>
  <si>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</si>
  <si>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</si>
  <si>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</si>
  <si>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</si>
  <si>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</si>
  <si>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</si>
  <si>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</si>
  <si>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</si>
  <si>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</si>
  <si>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</si>
  <si>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</si>
  <si>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</si>
  <si>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</si>
  <si>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</si>
  <si>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</si>
  <si>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</si>
  <si>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</si>
  <si>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</si>
  <si>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</si>
  <si>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</si>
  <si>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</si>
  <si>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</si>
  <si>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</si>
  <si>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</si>
  <si>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</si>
  <si>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</si>
  <si>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</si>
  <si>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</si>
  <si>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</si>
  <si>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</si>
  <si>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</si>
  <si>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</si>
  <si>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</si>
  <si>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</si>
  <si>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</si>
  <si>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</si>
  <si>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</si>
  <si>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</si>
  <si>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</si>
  <si>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</si>
  <si>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</si>
  <si>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</si>
  <si>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</si>
  <si>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</si>
  <si>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</si>
  <si>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</si>
  <si>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</si>
  <si>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</si>
  <si>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</si>
  <si>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</si>
  <si>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</si>
  <si>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</si>
  <si>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</si>
  <si>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</si>
  <si>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</si>
  <si>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</si>
  <si>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</si>
  <si>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</si>
  <si>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</si>
  <si>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</si>
  <si>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</si>
  <si>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</si>
  <si>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</si>
  <si>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</si>
  <si>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</si>
  <si>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</si>
  <si>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</si>
  <si>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</si>
  <si>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</si>
  <si>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</si>
  <si>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</si>
  <si>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</si>
  <si>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</si>
  <si>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</si>
  <si>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</si>
  <si>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</si>
  <si>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</si>
  <si>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</si>
  <si>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</si>
  <si>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</si>
  <si>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</si>
  <si>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</si>
  <si>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</si>
  <si>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</si>
  <si>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</si>
  <si>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</si>
  <si>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</si>
  <si>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</si>
  <si>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</si>
  <si>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</si>
  <si>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</si>
  <si>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</si>
  <si>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</si>
  <si>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</si>
  <si>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</si>
  <si>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</si>
  <si>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</si>
  <si>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</si>
  <si>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</si>
  <si>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</si>
  <si>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</si>
  <si>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</si>
  <si>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</si>
  <si>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</si>
  <si>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</si>
  <si>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</si>
  <si>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</si>
  <si>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</si>
  <si>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</si>
  <si>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</si>
  <si>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</si>
  <si>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</si>
  <si>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</si>
  <si>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</si>
  <si>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</si>
  <si>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</si>
  <si>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</si>
  <si>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</si>
  <si>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</si>
  <si>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</si>
  <si>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</si>
  <si>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</si>
  <si>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</si>
  <si>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</si>
  <si>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</si>
  <si>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</si>
  <si>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</si>
  <si>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</si>
  <si>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</si>
  <si>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</si>
  <si>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</si>
  <si>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</si>
  <si>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</si>
  <si>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</si>
  <si>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</si>
  <si>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</si>
  <si>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</si>
  <si>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</si>
  <si>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</si>
  <si>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</si>
  <si>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</si>
  <si>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</si>
  <si>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</si>
  <si>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</si>
  <si>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</si>
  <si>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</si>
  <si>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</si>
  <si>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</si>
  <si>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</si>
  <si>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</si>
  <si>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</si>
  <si>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</si>
  <si>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</si>
  <si>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</si>
  <si>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</si>
  <si>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</si>
  <si>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</si>
  <si>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</si>
  <si>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</si>
  <si>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</si>
  <si>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</si>
  <si>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</si>
  <si>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</si>
  <si>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</si>
  <si>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</si>
  <si>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</si>
  <si>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</si>
  <si>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</si>
  <si>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</si>
  <si>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</si>
  <si>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</si>
  <si>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</si>
  <si>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</si>
  <si>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</si>
  <si>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</si>
  <si>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</si>
  <si>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</si>
  <si>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</si>
  <si>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</si>
  <si>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</si>
  <si>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</si>
  <si>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</si>
  <si>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</si>
  <si>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</si>
  <si>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</si>
  <si>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</si>
  <si>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</si>
  <si>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</si>
  <si>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</si>
  <si>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</si>
  <si>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</si>
  <si>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</si>
  <si>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</si>
  <si>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</si>
  <si>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</si>
  <si>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</si>
  <si>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</si>
  <si>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</si>
  <si>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</si>
  <si>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</si>
  <si>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</si>
  <si>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</si>
  <si>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</si>
  <si>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</si>
  <si>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</si>
  <si>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</si>
  <si>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</si>
  <si>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</si>
  <si>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</si>
  <si>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</si>
  <si>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</si>
  <si>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</si>
  <si>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</si>
  <si>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</si>
  <si>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</si>
  <si>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</si>
  <si>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</si>
  <si>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</si>
  <si>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</si>
  <si>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</si>
  <si>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</si>
  <si>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</si>
  <si>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</si>
  <si>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</si>
  <si>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</si>
  <si>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</si>
  <si>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</si>
  <si>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</si>
  <si>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</si>
  <si>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</si>
  <si>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</si>
  <si>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</si>
  <si>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</si>
  <si>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</si>
  <si>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</si>
  <si>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</si>
  <si>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</si>
  <si>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</si>
  <si>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</si>
  <si>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</si>
  <si>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</si>
  <si>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</si>
  <si>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</si>
  <si>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</si>
  <si>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</si>
  <si>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</si>
  <si>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</si>
  <si>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</si>
  <si>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</si>
  <si>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</si>
  <si>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</si>
  <si>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</si>
  <si>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</si>
  <si>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</si>
  <si>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</si>
  <si>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</si>
  <si>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</si>
  <si>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</si>
  <si>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</si>
  <si>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</si>
  <si>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</si>
  <si>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</si>
  <si>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</si>
  <si>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</si>
  <si>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</si>
  <si>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</si>
  <si>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</si>
  <si>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</si>
  <si>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</si>
  <si>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</si>
  <si>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</si>
  <si>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</si>
  <si>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</si>
  <si>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</si>
  <si>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</si>
  <si>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</si>
  <si>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</si>
  <si>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</si>
  <si>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</si>
  <si>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</si>
  <si>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</si>
  <si>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</si>
  <si>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</si>
  <si>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</si>
  <si>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</si>
  <si>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</si>
  <si>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</si>
  <si>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</si>
  <si>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</si>
  <si>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</si>
  <si>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</si>
  <si>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</si>
  <si>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</si>
  <si>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</si>
  <si>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</si>
  <si>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</si>
  <si>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</si>
  <si>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</si>
  <si>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</si>
  <si>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</si>
  <si>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</si>
  <si>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</si>
  <si>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</si>
  <si>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</si>
  <si>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</si>
  <si>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</si>
  <si>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</si>
  <si>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</si>
  <si>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</si>
  <si>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</si>
  <si>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</si>
  <si>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</si>
  <si>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</si>
  <si>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</si>
  <si>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</si>
  <si>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</si>
  <si>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</si>
  <si>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</si>
  <si>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</si>
  <si>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</si>
  <si>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</si>
  <si>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</si>
  <si>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</si>
  <si>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</si>
  <si>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</si>
  <si>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</si>
  <si>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</si>
  <si>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</si>
  <si>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</si>
  <si>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</si>
  <si>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</si>
  <si>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</si>
  <si>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</si>
  <si>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</si>
  <si>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</si>
  <si>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</si>
  <si>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</si>
  <si>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</si>
  <si>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</si>
  <si>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</si>
  <si>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</si>
  <si>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</si>
  <si>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</si>
  <si>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</si>
  <si>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</si>
  <si>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</si>
  <si>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</si>
  <si>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</si>
  <si>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</si>
  <si>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</si>
  <si>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</si>
  <si>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</si>
  <si>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</si>
  <si>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</si>
  <si>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</si>
  <si>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</si>
  <si>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</si>
  <si>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</si>
  <si>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</si>
  <si>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</si>
  <si>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</si>
  <si>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</si>
  <si>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</si>
  <si>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</si>
  <si>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</si>
  <si>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</si>
  <si>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</si>
  <si>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</si>
  <si>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</si>
  <si>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</si>
  <si>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</si>
  <si>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</si>
  <si>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</si>
  <si>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</si>
  <si>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</si>
  <si>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</si>
  <si>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</si>
  <si>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</si>
  <si>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</si>
  <si>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</si>
  <si>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</si>
  <si>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</si>
  <si>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</si>
  <si>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</si>
  <si>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</si>
  <si>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</si>
  <si>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</si>
  <si>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</si>
  <si>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</si>
  <si>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</si>
  <si>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</si>
  <si>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</si>
  <si>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</si>
  <si>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</si>
  <si>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</si>
  <si>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</si>
  <si>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</si>
  <si>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</si>
  <si>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</si>
  <si>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</si>
  <si>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</si>
  <si>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</si>
  <si>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</si>
  <si>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</si>
  <si>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</si>
  <si>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</si>
  <si>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</si>
  <si>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</si>
  <si>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</si>
  <si>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</si>
  <si>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</si>
  <si>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</si>
  <si>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</si>
  <si>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</si>
  <si>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</si>
  <si>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</si>
  <si>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</si>
  <si>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</si>
  <si>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</si>
  <si>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</si>
  <si>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</si>
  <si>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</si>
  <si>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</si>
  <si>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</si>
  <si>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</si>
  <si>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</si>
  <si>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</si>
  <si>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</si>
  <si>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</si>
  <si>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</si>
  <si>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</si>
  <si>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</si>
  <si>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</si>
  <si>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</si>
  <si>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</si>
  <si>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</si>
  <si>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</si>
  <si>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</si>
  <si>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</si>
  <si>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</si>
  <si>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</si>
  <si>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</si>
  <si>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</si>
  <si>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</si>
  <si>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</si>
  <si>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</si>
  <si>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</si>
  <si>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</si>
  <si>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</si>
  <si>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</si>
  <si>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</si>
  <si>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</si>
  <si>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</si>
  <si>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</si>
  <si>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</si>
  <si>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</si>
  <si>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</si>
  <si>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</si>
  <si>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</si>
  <si>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</si>
  <si>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</si>
  <si>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</si>
  <si>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</si>
  <si>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</si>
  <si>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</si>
  <si>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</si>
  <si>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</si>
  <si>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</si>
  <si>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</si>
  <si>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</si>
  <si>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</si>
  <si>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</si>
  <si>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</si>
  <si>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</si>
  <si>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</si>
  <si>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</si>
  <si>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</si>
  <si>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</si>
  <si>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</si>
  <si>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</si>
  <si>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</si>
  <si>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</si>
  <si>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</si>
  <si>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</si>
  <si>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</si>
  <si>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</si>
  <si>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</si>
  <si>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</si>
  <si>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</si>
  <si>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</si>
  <si>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</si>
  <si>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</si>
  <si>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</si>
  <si>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</si>
  <si>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</si>
  <si>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</si>
  <si>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</si>
  <si>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</si>
  <si>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</si>
  <si>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</si>
  <si>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</si>
  <si>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</si>
  <si>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</si>
  <si>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</si>
  <si>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</si>
  <si>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</si>
  <si>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</si>
  <si>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</si>
  <si>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</si>
  <si>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</si>
  <si>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</si>
  <si>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</si>
  <si>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</si>
  <si>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</si>
  <si>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</si>
  <si>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</si>
  <si>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</si>
  <si>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</si>
  <si>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</si>
  <si>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</si>
  <si>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</si>
  <si>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</si>
  <si>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</si>
  <si>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</si>
  <si>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</si>
  <si>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</si>
  <si>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</si>
  <si>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</si>
  <si>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</si>
  <si>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</si>
  <si>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</si>
  <si>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</si>
  <si>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</si>
  <si>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</si>
  <si>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</si>
  <si>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</si>
  <si>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</si>
  <si>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</si>
  <si>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</si>
  <si>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</si>
  <si>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</si>
  <si>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</si>
  <si>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</si>
  <si>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</si>
  <si>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</si>
  <si>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</si>
  <si>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</si>
  <si>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</si>
  <si>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</si>
  <si>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</si>
  <si>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</si>
  <si>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</si>
  <si>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</si>
  <si>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</si>
  <si>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</si>
  <si>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</si>
  <si>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</si>
  <si>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</si>
  <si>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</si>
  <si>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</si>
  <si>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</si>
  <si>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</si>
  <si>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</si>
  <si>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</si>
  <si>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</si>
  <si>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</si>
  <si>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</si>
  <si>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</si>
  <si>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</si>
  <si>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</si>
  <si>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</si>
  <si>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</si>
  <si>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</si>
  <si>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</si>
  <si>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</si>
  <si>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</si>
  <si>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</si>
  <si>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</si>
  <si>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</si>
  <si>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</si>
  <si>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</si>
  <si>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</si>
  <si>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</si>
  <si>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</si>
  <si>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</si>
  <si>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</si>
  <si>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</si>
  <si>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</si>
  <si>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</si>
  <si>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</si>
  <si>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</si>
  <si>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</si>
  <si>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</si>
  <si>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</si>
  <si>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</si>
  <si>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</si>
  <si>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</si>
  <si>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</si>
  <si>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</si>
  <si>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</si>
  <si>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</si>
  <si>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</si>
  <si>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</si>
  <si>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</si>
  <si>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</si>
  <si>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</si>
  <si>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</si>
  <si>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</si>
  <si>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</si>
  <si>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</si>
  <si>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</si>
  <si>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</si>
  <si>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</si>
  <si>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</si>
  <si>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</si>
  <si>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</si>
  <si>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</si>
  <si>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</si>
  <si>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</si>
  <si>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</si>
  <si>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</si>
  <si>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</si>
  <si>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</si>
  <si>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</si>
  <si>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</si>
  <si>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</si>
  <si>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</si>
  <si>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</si>
  <si>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</si>
  <si>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</si>
  <si>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</si>
  <si>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</si>
  <si>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</si>
  <si>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</si>
  <si>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</si>
  <si>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</si>
  <si>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</si>
  <si>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</si>
  <si>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</si>
  <si>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</si>
  <si>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</si>
  <si>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</si>
  <si>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</si>
  <si>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</si>
  <si>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</si>
  <si>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</si>
  <si>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</si>
  <si>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</si>
  <si>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</si>
  <si>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</si>
  <si>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</si>
  <si>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</si>
  <si>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</si>
  <si>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</si>
  <si>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</si>
  <si>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</si>
  <si>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</si>
  <si>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</si>
  <si>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</si>
  <si>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</si>
  <si>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</si>
  <si>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</si>
  <si>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</si>
  <si>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</si>
  <si>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</si>
  <si>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</si>
  <si>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</si>
  <si>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</si>
  <si>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</si>
  <si>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</si>
  <si>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</si>
  <si>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</si>
  <si>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</si>
  <si>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</si>
  <si>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</si>
  <si>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</si>
  <si>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</si>
  <si>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</si>
  <si>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</si>
  <si>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</si>
  <si>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</si>
  <si>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</si>
  <si>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</si>
  <si>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</si>
  <si>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</si>
  <si>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</si>
  <si>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</si>
  <si>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</si>
  <si>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</si>
  <si>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</si>
  <si>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</si>
  <si>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</si>
  <si>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</si>
  <si>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</si>
  <si>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</si>
  <si>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</si>
  <si>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</si>
  <si>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</si>
  <si>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</si>
  <si>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</si>
  <si>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</si>
  <si>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</si>
  <si>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</si>
  <si>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</si>
  <si>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</si>
  <si>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</si>
  <si>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</si>
  <si>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</si>
  <si>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</si>
  <si>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</si>
  <si>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</si>
  <si>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</si>
  <si>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</si>
  <si>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</si>
  <si>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</si>
  <si>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</si>
  <si>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</si>
  <si>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</si>
  <si>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</si>
  <si>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</si>
  <si>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</si>
  <si>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</si>
  <si>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</si>
  <si>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</si>
  <si>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</si>
  <si>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</si>
  <si>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</si>
  <si>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</si>
  <si>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</si>
  <si>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</si>
  <si>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</si>
  <si>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</si>
  <si>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</si>
  <si>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</si>
  <si>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</si>
  <si>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</si>
  <si>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</si>
  <si>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</si>
  <si>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</si>
  <si>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</si>
  <si>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</si>
  <si>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</si>
  <si>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</si>
  <si>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</si>
  <si>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</si>
  <si>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</si>
  <si>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</si>
  <si>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</si>
  <si>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</si>
  <si>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</si>
  <si>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</si>
  <si>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</si>
  <si>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</si>
  <si>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</si>
  <si>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</si>
  <si>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</si>
  <si>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</si>
  <si>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</si>
  <si>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</si>
  <si>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</si>
  <si>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</si>
  <si>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</si>
  <si>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</si>
  <si>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</si>
  <si>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</si>
  <si>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</si>
  <si>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</si>
  <si>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</si>
  <si>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</si>
  <si>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</si>
  <si>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</si>
  <si>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</si>
  <si>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</si>
  <si>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</si>
  <si>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</si>
  <si>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</si>
  <si>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</si>
  <si>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</si>
  <si>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</si>
  <si>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</si>
  <si>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</si>
  <si>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</si>
  <si>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</si>
  <si>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</si>
  <si>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</si>
  <si>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</si>
  <si>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</si>
  <si>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</si>
  <si>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</si>
  <si>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</si>
  <si>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</si>
  <si>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</si>
  <si>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</si>
  <si>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</si>
  <si>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</si>
  <si>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</si>
  <si>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</si>
  <si>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</si>
  <si>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</si>
  <si>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</si>
  <si>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</si>
  <si>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</si>
  <si>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</si>
  <si>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</si>
  <si>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</si>
  <si>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</si>
  <si>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</si>
  <si>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</si>
  <si>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</si>
  <si>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</si>
  <si>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</si>
  <si>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</si>
  <si>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</si>
  <si>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</si>
  <si>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</si>
  <si>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</si>
  <si>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</si>
  <si>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</si>
  <si>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</si>
  <si>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</si>
  <si>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</si>
  <si>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</si>
  <si>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</si>
  <si>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</si>
  <si>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</si>
  <si>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</si>
  <si>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</si>
  <si>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</si>
  <si>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</si>
  <si>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</si>
  <si>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</si>
  <si>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</si>
  <si>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</si>
  <si>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</si>
  <si>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</si>
  <si>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</si>
  <si>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</si>
  <si>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</si>
  <si>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</si>
  <si>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</si>
  <si>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</si>
  <si>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</si>
  <si>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</si>
  <si>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</si>
  <si>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</si>
  <si>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</si>
  <si>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</si>
  <si>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</si>
  <si>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</si>
  <si>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</si>
  <si>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</si>
  <si>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</si>
  <si>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</si>
  <si>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</si>
  <si>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</si>
  <si>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</si>
  <si>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</si>
  <si>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</si>
  <si>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</si>
  <si>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</si>
  <si>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</si>
  <si>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</si>
  <si>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</si>
  <si>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</si>
  <si>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</si>
  <si>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</si>
  <si>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</si>
  <si>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</si>
  <si>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</si>
  <si>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</si>
  <si>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</si>
  <si>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</si>
  <si>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</si>
  <si>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</si>
  <si>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</si>
  <si>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</si>
  <si>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</si>
  <si>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</si>
  <si>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</si>
  <si>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</si>
  <si>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</si>
  <si>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</si>
  <si>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</si>
  <si>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</si>
  <si>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</si>
  <si>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</si>
  <si>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</si>
  <si>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</si>
  <si>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</si>
  <si>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</si>
  <si>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</si>
  <si>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</si>
  <si>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</si>
  <si>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</si>
  <si>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</si>
  <si>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</si>
  <si>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</si>
  <si>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</si>
  <si>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</si>
  <si>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</si>
  <si>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</si>
  <si>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</si>
  <si>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</si>
  <si>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</si>
  <si>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</si>
  <si>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</si>
  <si>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</si>
  <si>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</si>
  <si>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</si>
  <si>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</si>
  <si>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</si>
  <si>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</si>
  <si>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</si>
  <si>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</si>
  <si>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</si>
  <si>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</si>
  <si>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</si>
  <si>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</si>
  <si>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</si>
  <si>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</si>
  <si>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</si>
  <si>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</si>
  <si>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</si>
  <si>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</si>
  <si>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</si>
  <si>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</si>
  <si>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</si>
  <si>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</si>
  <si>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</si>
  <si>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</si>
  <si>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</si>
  <si>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</si>
  <si>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</si>
  <si>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</si>
  <si>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</si>
  <si>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</si>
  <si>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</si>
  <si>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</si>
  <si>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</si>
  <si>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</si>
  <si>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</si>
  <si>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</si>
  <si>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</si>
  <si>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</si>
  <si>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</si>
  <si>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</si>
  <si>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</si>
  <si>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</si>
  <si>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</si>
  <si>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</si>
  <si>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</si>
  <si>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</si>
  <si>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</si>
  <si>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</si>
  <si>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</si>
  <si>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</si>
  <si>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</si>
  <si>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</si>
  <si>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</si>
  <si>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</si>
  <si>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</si>
  <si>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</si>
  <si>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</si>
  <si>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</si>
  <si>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</si>
  <si>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</si>
  <si>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</si>
  <si>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</si>
  <si>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</si>
  <si>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</si>
  <si>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</si>
  <si>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</si>
  <si>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</si>
  <si>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</si>
  <si>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</si>
  <si>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</si>
  <si>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</si>
  <si>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</si>
  <si>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</si>
  <si>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</si>
  <si>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</si>
  <si>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</si>
  <si>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</si>
  <si>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</si>
  <si>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</si>
  <si>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</si>
  <si>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</si>
  <si>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</si>
  <si>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</si>
  <si>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</si>
  <si>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</si>
  <si>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</si>
  <si>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</si>
  <si>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</si>
  <si>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</si>
  <si>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</si>
  <si>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</si>
  <si>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</si>
  <si>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</si>
  <si>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</si>
  <si>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</si>
  <si>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</si>
  <si>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</si>
  <si>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</si>
  <si>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</si>
  <si>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</si>
  <si>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</si>
  <si>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</si>
  <si>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</si>
  <si>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</si>
  <si>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</si>
  <si>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</si>
  <si>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</si>
  <si>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</si>
  <si>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</si>
  <si>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</si>
  <si>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</si>
  <si>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</si>
  <si>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</si>
  <si>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</si>
  <si>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</si>
  <si>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</si>
  <si>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</si>
  <si>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</si>
  <si>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</si>
  <si>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</si>
  <si>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</si>
  <si>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</si>
  <si>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</si>
  <si>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</si>
  <si>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</si>
  <si>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</si>
  <si>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</si>
  <si>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</si>
  <si>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</si>
  <si>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</si>
  <si>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</si>
  <si>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</si>
  <si>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</si>
  <si>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</si>
  <si>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</si>
  <si>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</si>
  <si>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</si>
  <si>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</si>
  <si>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</si>
  <si>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</si>
  <si>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</si>
  <si>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</si>
  <si>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</si>
  <si>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</si>
  <si>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</si>
  <si>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</si>
  <si>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</si>
  <si>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</si>
  <si>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</si>
  <si>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</si>
  <si>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</si>
  <si>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</si>
  <si>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</si>
  <si>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</si>
  <si>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</si>
  <si>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</si>
  <si>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</si>
  <si>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</si>
  <si>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</si>
  <si>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</si>
  <si>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</si>
  <si>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</si>
  <si>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</si>
  <si>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</si>
  <si>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</si>
  <si>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</si>
  <si>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</si>
  <si>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</si>
  <si>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</si>
  <si>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</si>
  <si>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</si>
  <si>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</si>
  <si>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</si>
  <si>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</si>
  <si>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</si>
  <si>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</si>
  <si>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</si>
  <si>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</si>
  <si>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</si>
  <si>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</si>
  <si>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</si>
  <si>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</si>
  <si>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</si>
  <si>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</si>
  <si>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</si>
  <si>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</si>
  <si>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</si>
  <si>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</si>
  <si>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</si>
  <si>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</si>
  <si>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</si>
  <si>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</si>
  <si>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</si>
  <si>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</si>
  <si>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</si>
  <si>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</si>
  <si>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</si>
  <si>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</si>
  <si>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</si>
  <si>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</si>
  <si>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</si>
  <si>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</si>
  <si>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</si>
  <si>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</si>
  <si>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</si>
  <si>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</si>
  <si>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</si>
  <si>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</si>
  <si>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</si>
  <si>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</si>
  <si>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</si>
  <si>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</si>
  <si>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</si>
  <si>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</si>
  <si>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</si>
  <si>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</si>
  <si>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</si>
  <si>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</si>
  <si>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</si>
  <si>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</si>
  <si>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</si>
  <si>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</si>
  <si>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</si>
  <si>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</si>
  <si>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</si>
  <si>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</si>
  <si>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</si>
  <si>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</si>
  <si>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</si>
  <si>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</si>
  <si>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</si>
  <si>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</si>
  <si>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</si>
  <si>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</si>
  <si>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</si>
  <si>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</si>
  <si>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</si>
  <si>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</si>
  <si>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</si>
  <si>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</si>
  <si>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</si>
  <si>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</si>
  <si>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</si>
  <si>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</si>
  <si>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</si>
  <si>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</si>
  <si>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</si>
  <si>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</si>
  <si>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</si>
  <si>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</si>
  <si>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</si>
  <si>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</si>
  <si>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</si>
  <si>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</si>
  <si>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</si>
  <si>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</si>
  <si>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</si>
  <si>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</si>
  <si>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</si>
  <si>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</si>
  <si>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</si>
  <si>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</si>
  <si>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</si>
  <si>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</si>
  <si>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</si>
  <si>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</si>
  <si>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</si>
  <si>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</si>
  <si>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</si>
  <si>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</si>
  <si>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</si>
  <si>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</si>
  <si>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</si>
  <si>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</si>
  <si>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</si>
  <si>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</si>
  <si>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</si>
  <si>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</si>
  <si>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</si>
  <si>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</si>
  <si>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</si>
  <si>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</si>
  <si>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</si>
  <si>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</si>
  <si>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</si>
  <si>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</si>
  <si>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</si>
  <si>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</si>
  <si>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</si>
  <si>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</si>
  <si>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</si>
  <si>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</si>
  <si>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</si>
  <si>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</si>
  <si>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</si>
  <si>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</si>
  <si>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</si>
  <si>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</si>
  <si>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</si>
  <si>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</si>
  <si>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</si>
  <si>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</si>
  <si>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</si>
  <si>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</si>
  <si>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</si>
  <si>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</si>
  <si>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</si>
  <si>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</si>
  <si>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</si>
  <si>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</si>
  <si>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</si>
  <si>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</si>
  <si>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</si>
  <si>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</si>
  <si>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</si>
  <si>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</si>
  <si>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</si>
  <si>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</si>
  <si>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</si>
  <si>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</si>
  <si>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</si>
  <si>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</si>
  <si>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</si>
  <si>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</si>
  <si>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</si>
  <si>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</si>
  <si>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</si>
  <si>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</si>
  <si>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</si>
  <si>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</si>
  <si>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</si>
  <si>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</si>
  <si>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</si>
  <si>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</si>
  <si>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</si>
  <si>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</si>
  <si>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</si>
  <si>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</si>
  <si>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</si>
  <si>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</si>
  <si>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</si>
  <si>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</si>
  <si>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</si>
  <si>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</si>
  <si>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</si>
  <si>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</si>
  <si>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</si>
  <si>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</si>
  <si>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</si>
  <si>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</si>
  <si>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</si>
  <si>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</si>
  <si>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</si>
  <si>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</si>
  <si>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</si>
  <si>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</si>
  <si>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</si>
  <si>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</si>
  <si>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</si>
  <si>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</si>
  <si>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</si>
  <si>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</si>
  <si>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</si>
  <si>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</si>
  <si>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</si>
  <si>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</si>
  <si>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</si>
  <si>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</si>
  <si>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</si>
  <si>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</si>
  <si>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</si>
  <si>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</si>
  <si>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</si>
  <si>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</si>
  <si>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</si>
  <si>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</si>
  <si>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</si>
  <si>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</si>
  <si>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</si>
  <si>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</si>
  <si>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</si>
  <si>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</si>
  <si>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</si>
  <si>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</si>
  <si>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</si>
  <si>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</si>
  <si>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</si>
  <si>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</si>
  <si>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</si>
  <si>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</si>
  <si>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</si>
  <si>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</si>
  <si>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</si>
  <si>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</si>
  <si>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</si>
  <si>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</si>
  <si>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</si>
  <si>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</si>
  <si>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</si>
  <si>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</si>
  <si>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</si>
  <si>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</si>
  <si>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</si>
  <si>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</si>
  <si>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</si>
  <si>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</si>
  <si>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</si>
  <si>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</si>
  <si>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</si>
  <si>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</si>
  <si>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</si>
  <si>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</si>
  <si>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</si>
  <si>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</si>
  <si>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</si>
  <si>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</si>
  <si>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</si>
  <si>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</si>
  <si>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</si>
  <si>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</si>
  <si>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</si>
  <si>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</si>
  <si>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</si>
  <si>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</si>
  <si>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</si>
  <si>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</si>
  <si>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</si>
  <si>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</si>
  <si>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</si>
  <si>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</si>
  <si>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</si>
  <si>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</si>
  <si>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</si>
  <si>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</si>
  <si>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</si>
  <si>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</si>
  <si>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</si>
  <si>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</si>
  <si>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</si>
  <si>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</si>
  <si>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</si>
  <si>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</si>
  <si>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</si>
  <si>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</si>
  <si>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</si>
  <si>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</si>
  <si>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</si>
  <si>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</si>
  <si>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</si>
  <si>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</si>
  <si>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</si>
  <si>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</si>
  <si>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</si>
  <si>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</si>
  <si>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</si>
  <si>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</si>
  <si>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</si>
  <si>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</si>
  <si>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</si>
  <si>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</si>
  <si>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</si>
  <si>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</si>
  <si>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</si>
  <si>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</si>
  <si>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</si>
  <si>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</si>
  <si>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</si>
  <si>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</si>
  <si>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</si>
  <si>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</si>
  <si>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</si>
  <si>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</si>
  <si>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</si>
  <si>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</si>
  <si>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</si>
  <si>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</si>
  <si>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</si>
  <si>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</si>
  <si>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</si>
  <si>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</si>
  <si>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</si>
  <si>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</si>
  <si>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</si>
  <si>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</si>
  <si>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</si>
  <si>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</si>
  <si>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</si>
  <si>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</si>
  <si>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</si>
  <si>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</si>
  <si>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</si>
  <si>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</si>
  <si>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</si>
  <si>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</si>
  <si>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</si>
  <si>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</si>
  <si>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</si>
  <si>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</si>
  <si>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</si>
  <si>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</si>
  <si>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</si>
  <si>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</si>
  <si>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</si>
  <si>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</si>
  <si>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</si>
  <si>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</si>
  <si>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</si>
  <si>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</si>
  <si>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</si>
  <si>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</si>
  <si>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</si>
  <si>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</si>
  <si>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</si>
  <si>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</si>
  <si>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</si>
  <si>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</si>
  <si>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</si>
  <si>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</si>
  <si>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</si>
  <si>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</si>
  <si>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</si>
  <si>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</si>
  <si>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</si>
  <si>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</si>
  <si>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</si>
  <si>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</si>
  <si>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</si>
  <si>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</si>
  <si>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</si>
  <si>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</si>
  <si>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</si>
  <si>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</si>
  <si>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</si>
  <si>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</si>
  <si>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</si>
  <si>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</si>
  <si>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</si>
  <si>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</si>
  <si>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</si>
  <si>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</si>
  <si>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</si>
  <si>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</si>
  <si>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</si>
  <si>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</si>
  <si>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</si>
  <si>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</si>
  <si>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</si>
  <si>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</si>
  <si>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</si>
  <si>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</si>
  <si>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</si>
  <si>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</si>
  <si>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</si>
  <si>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</si>
  <si>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</si>
  <si>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</si>
  <si>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</si>
  <si>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</si>
  <si>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</si>
  <si>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</si>
  <si>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</si>
  <si>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</si>
  <si>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</si>
  <si>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</si>
  <si>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</si>
  <si>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</si>
  <si>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</si>
  <si>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</si>
  <si>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</si>
  <si>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</si>
  <si>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</si>
  <si>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</si>
  <si>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</si>
  <si>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</si>
  <si>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</si>
  <si>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</si>
  <si>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</si>
  <si>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</si>
  <si>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</si>
  <si>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</si>
  <si>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</si>
  <si>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</si>
  <si>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</si>
  <si>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</si>
  <si>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</si>
  <si>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</si>
  <si>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</si>
  <si>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</si>
  <si>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</si>
  <si>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</si>
  <si>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</si>
  <si>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</si>
  <si>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</si>
  <si>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</si>
  <si>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</si>
  <si>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</si>
  <si>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</si>
  <si>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</si>
  <si>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</si>
  <si>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</si>
  <si>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</si>
  <si>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</si>
  <si>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</si>
  <si>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</si>
  <si>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</si>
  <si>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</si>
  <si>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</si>
  <si>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</si>
  <si>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</si>
  <si>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</si>
  <si>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</si>
  <si>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</si>
  <si>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</si>
  <si>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</si>
  <si>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</si>
  <si>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</si>
  <si>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</si>
  <si>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</si>
  <si>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</si>
  <si>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</si>
  <si>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</si>
  <si>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</si>
  <si>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</si>
  <si>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</si>
  <si>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</si>
  <si>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</si>
  <si>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</si>
  <si>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</si>
  <si>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</si>
  <si>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</si>
  <si>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</si>
  <si>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</si>
  <si>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</si>
  <si>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</si>
  <si>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</si>
  <si>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</si>
  <si>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</si>
  <si>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</si>
  <si>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</si>
  <si>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</si>
  <si>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</si>
  <si>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</si>
  <si>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</si>
  <si>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</si>
  <si>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</si>
  <si>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</si>
  <si>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</si>
  <si>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</si>
  <si>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</si>
  <si>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</si>
  <si>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</si>
  <si>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</si>
  <si>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</si>
  <si>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</si>
  <si>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</si>
  <si>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</si>
  <si>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</si>
  <si>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</si>
  <si>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</si>
  <si>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</si>
  <si>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</si>
  <si>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</si>
  <si>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</si>
  <si>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</si>
  <si>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</si>
  <si>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</si>
  <si>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</si>
  <si>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</si>
  <si>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</si>
  <si>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</si>
  <si>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</si>
  <si>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</si>
  <si>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</si>
  <si>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</si>
  <si>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</si>
  <si>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</si>
  <si>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</si>
  <si>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</si>
  <si>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</si>
  <si>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</si>
  <si>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</si>
  <si>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</si>
  <si>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</si>
  <si>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</si>
  <si>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</si>
  <si>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</si>
  <si>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</si>
  <si>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</si>
  <si>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</si>
  <si>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</si>
  <si>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</si>
  <si>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</si>
  <si>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</si>
  <si>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</si>
  <si>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</si>
  <si>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</si>
  <si>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</si>
  <si>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</si>
  <si>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</si>
  <si>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</si>
  <si>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</si>
  <si>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</si>
  <si>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</si>
  <si>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</si>
  <si>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</si>
  <si>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</si>
  <si>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</si>
  <si>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</si>
  <si>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</si>
  <si>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</si>
  <si>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</si>
  <si>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</si>
  <si>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</si>
  <si>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</si>
  <si>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</si>
  <si>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</si>
  <si>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</si>
  <si>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</si>
  <si>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</si>
  <si>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</si>
  <si>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</si>
  <si>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</si>
  <si>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</si>
  <si>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</si>
  <si>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</si>
  <si>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</si>
  <si>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</si>
  <si>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</si>
  <si>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</si>
  <si>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</si>
  <si>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</si>
  <si>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</si>
  <si>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</si>
  <si>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</si>
  <si>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</si>
  <si>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</si>
  <si>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</si>
  <si>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</si>
  <si>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</si>
  <si>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</si>
  <si>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</si>
  <si>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</si>
  <si>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</si>
  <si>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</si>
  <si>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</si>
  <si>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</si>
  <si>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</si>
  <si>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</si>
  <si>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</si>
  <si>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</si>
  <si>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</si>
  <si>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</si>
  <si>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</si>
  <si>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</si>
  <si>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</si>
  <si>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</si>
  <si>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</si>
  <si>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</si>
  <si>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</si>
  <si>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</si>
  <si>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</si>
  <si>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</si>
  <si>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</si>
  <si>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</si>
  <si>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</si>
  <si>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</si>
  <si>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</si>
  <si>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</si>
  <si>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</si>
  <si>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</si>
  <si>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</si>
  <si>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</si>
  <si>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</si>
  <si>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</si>
  <si>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</si>
  <si>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</si>
  <si>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</si>
  <si>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</si>
  <si>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</si>
  <si>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</si>
  <si>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</si>
  <si>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</si>
  <si>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</si>
  <si>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</si>
  <si>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</si>
  <si>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</si>
  <si>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</si>
  <si>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</si>
  <si>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</si>
  <si>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</si>
  <si>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</si>
  <si>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</si>
  <si>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</si>
  <si>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</si>
  <si>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</si>
  <si>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</si>
  <si>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</si>
  <si>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</si>
  <si>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</si>
  <si>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</si>
  <si>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</si>
  <si>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</si>
  <si>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</si>
  <si>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</si>
  <si>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</si>
  <si>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</si>
  <si>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</si>
  <si>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</si>
  <si>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</si>
  <si>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</si>
  <si>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</si>
  <si>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</si>
  <si>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</si>
  <si>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</si>
  <si>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</si>
  <si>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</si>
  <si>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</si>
  <si>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</si>
  <si>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</si>
  <si>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</si>
  <si>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</si>
  <si>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</si>
  <si>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</si>
  <si>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</si>
  <si>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</si>
  <si>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</si>
  <si>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</si>
  <si>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</si>
  <si>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</si>
  <si>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</si>
  <si>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</si>
  <si>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</si>
  <si>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</si>
  <si>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</si>
  <si>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</si>
  <si>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</si>
  <si>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</si>
  <si>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</si>
  <si>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</si>
  <si>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</si>
  <si>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</si>
  <si>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</si>
  <si>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</si>
  <si>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</si>
  <si>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</si>
  <si>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</si>
  <si>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</si>
  <si>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</si>
  <si>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</si>
  <si>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</si>
  <si>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</si>
  <si>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</si>
  <si>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</si>
  <si>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</si>
  <si>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</si>
  <si>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</si>
  <si>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</si>
  <si>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</si>
  <si>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</si>
  <si>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</si>
  <si>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</si>
  <si>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</si>
  <si>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</si>
  <si>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</si>
  <si>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</si>
  <si>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</si>
  <si>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</si>
  <si>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</si>
  <si>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</si>
  <si>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</si>
  <si>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</si>
  <si>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</si>
  <si>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</si>
  <si>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</si>
  <si>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</si>
  <si>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</si>
  <si>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</si>
  <si>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</si>
  <si>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</si>
  <si>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</si>
  <si>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</si>
  <si>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</si>
  <si>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</si>
  <si>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</si>
  <si>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</si>
  <si>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</si>
  <si>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</si>
  <si>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</si>
  <si>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</si>
  <si>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</si>
  <si>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</si>
  <si>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</si>
  <si>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</si>
  <si>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</si>
  <si>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</si>
  <si>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</si>
  <si>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</si>
  <si>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</si>
  <si>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</si>
  <si>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</si>
  <si>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</si>
  <si>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</si>
  <si>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</si>
  <si>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</si>
  <si>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</si>
  <si>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</si>
  <si>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</si>
  <si>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</si>
  <si>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</si>
  <si>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</si>
  <si>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</si>
  <si>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</si>
  <si>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</si>
  <si>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</si>
  <si>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</si>
  <si>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</si>
  <si>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</si>
  <si>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</si>
  <si>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</si>
  <si>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</si>
  <si>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</si>
  <si>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</si>
  <si>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</si>
  <si>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</si>
  <si>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</si>
  <si>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</si>
  <si>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</si>
  <si>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</si>
  <si>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</si>
  <si>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</si>
  <si>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</si>
  <si>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</si>
  <si>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</si>
  <si>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</si>
  <si>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</si>
  <si>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</si>
  <si>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</si>
  <si>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</si>
  <si>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</si>
  <si>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</si>
  <si>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</si>
  <si>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</si>
  <si>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</si>
  <si>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</si>
  <si>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</si>
  <si>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</si>
  <si>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</si>
  <si>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</si>
  <si>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</si>
  <si>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</si>
  <si>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</si>
  <si>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</si>
  <si>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</si>
  <si>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</si>
  <si>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</si>
  <si>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</si>
  <si>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</si>
  <si>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</si>
  <si>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</si>
  <si>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</si>
  <si>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</si>
  <si>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</si>
  <si>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</si>
  <si>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</si>
  <si>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</si>
  <si>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</si>
  <si>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</si>
  <si>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</si>
  <si>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</si>
  <si>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</si>
  <si>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</si>
  <si>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</si>
  <si>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</si>
  <si>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</si>
  <si>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</si>
  <si>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</si>
  <si>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</si>
  <si>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</si>
  <si>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</si>
  <si>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</si>
  <si>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</si>
  <si>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</si>
  <si>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</si>
  <si>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</si>
  <si>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</si>
  <si>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</si>
  <si>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</si>
  <si>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</si>
  <si>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</si>
  <si>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</si>
  <si>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</si>
  <si>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</si>
  <si>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</si>
  <si>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</si>
  <si>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</si>
  <si>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</si>
  <si>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</si>
  <si>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</si>
  <si>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</si>
  <si>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</si>
  <si>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</si>
  <si>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</si>
  <si>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</si>
  <si>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</si>
  <si>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</si>
  <si>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</si>
  <si>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</si>
  <si>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</si>
  <si>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</si>
  <si>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</si>
  <si>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</si>
  <si>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</si>
  <si>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</si>
  <si>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</si>
  <si>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</si>
  <si>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</si>
  <si>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</si>
  <si>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</si>
  <si>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</si>
  <si>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</si>
  <si>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</si>
  <si>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</si>
  <si>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</si>
  <si>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</si>
  <si>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</si>
  <si>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</si>
  <si>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</si>
  <si>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</si>
  <si>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</si>
  <si>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</si>
  <si>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</si>
  <si>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</si>
  <si>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</si>
  <si>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</si>
  <si>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</si>
  <si>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</si>
  <si>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</si>
  <si>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</si>
  <si>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</si>
  <si>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</si>
  <si>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</si>
  <si>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</si>
  <si>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</si>
  <si>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</si>
  <si>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</si>
  <si>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</si>
  <si>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</si>
  <si>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</si>
  <si>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</si>
  <si>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</si>
  <si>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</si>
  <si>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</si>
  <si>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</si>
  <si>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</si>
  <si>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</si>
  <si>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</si>
  <si>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</si>
  <si>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</si>
  <si>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</si>
  <si>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</si>
  <si>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</si>
  <si>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</si>
  <si>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</si>
  <si>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</si>
  <si>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</si>
  <si>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</si>
  <si>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</si>
  <si>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</si>
  <si>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</si>
  <si>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</si>
  <si>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</si>
  <si>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</si>
  <si>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</si>
  <si>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</si>
  <si>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</si>
  <si>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</si>
  <si>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</si>
  <si>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</si>
  <si>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</si>
  <si>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</si>
  <si>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</si>
  <si>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</si>
  <si>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</si>
  <si>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</si>
  <si>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</si>
  <si>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</si>
  <si>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</si>
  <si>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</si>
  <si>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</si>
  <si>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</si>
  <si>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</si>
  <si>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</si>
  <si>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</si>
  <si>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</si>
  <si>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</si>
  <si>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</si>
  <si>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</si>
  <si>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</si>
  <si>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</si>
  <si>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</si>
  <si>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</si>
  <si>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</si>
  <si>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</si>
  <si>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</si>
  <si>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</si>
  <si>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</si>
  <si>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</si>
  <si>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</si>
  <si>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</si>
  <si>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</si>
  <si>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</si>
  <si>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</si>
  <si>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</si>
  <si>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</si>
  <si>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</si>
  <si>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</si>
  <si>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</si>
  <si>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</si>
  <si>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</si>
  <si>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</si>
  <si>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</si>
  <si>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</si>
  <si>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</si>
  <si>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</si>
  <si>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</si>
  <si>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</si>
  <si>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</si>
  <si>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</si>
  <si>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</si>
  <si>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</si>
  <si>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</si>
  <si>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</si>
  <si>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</si>
  <si>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</si>
  <si>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</si>
  <si>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</si>
  <si>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</si>
  <si>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</si>
  <si>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</si>
  <si>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</si>
  <si>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</si>
  <si>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</si>
  <si>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</si>
  <si>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</si>
  <si>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</si>
  <si>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</si>
  <si>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</si>
  <si>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</si>
  <si>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</si>
  <si>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</si>
  <si>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</si>
  <si>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</si>
  <si>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</si>
  <si>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</si>
  <si>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</si>
  <si>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</si>
  <si>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</si>
  <si>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</si>
  <si>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</si>
  <si>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</si>
  <si>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</si>
  <si>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</si>
  <si>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</si>
  <si>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</si>
  <si>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</si>
  <si>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</si>
  <si>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</si>
  <si>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</si>
  <si>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</si>
  <si>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</si>
  <si>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</si>
  <si>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</si>
  <si>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</si>
  <si>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</si>
  <si>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</si>
  <si>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</si>
  <si>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</si>
  <si>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</si>
  <si>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</si>
  <si>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</si>
  <si>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</si>
  <si>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</si>
  <si>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</si>
  <si>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</si>
  <si>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</si>
  <si>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</si>
  <si>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</si>
  <si>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</si>
  <si>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</si>
  <si>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</si>
  <si>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</si>
  <si>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</si>
  <si>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</si>
  <si>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</si>
  <si>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</si>
  <si>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</si>
  <si>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</si>
  <si>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</si>
  <si>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</si>
  <si>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</si>
  <si>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</si>
  <si>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</si>
  <si>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</si>
  <si>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</si>
  <si>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</si>
  <si>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</si>
  <si>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</si>
  <si>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</si>
  <si>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</si>
  <si>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</si>
  <si>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</si>
  <si>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</si>
  <si>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</si>
  <si>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</si>
  <si>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</si>
  <si>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</si>
  <si>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</si>
  <si>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</si>
  <si>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</si>
  <si>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</si>
  <si>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</si>
  <si>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</si>
  <si>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</si>
  <si>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</si>
  <si>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</si>
  <si>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</si>
  <si>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</si>
  <si>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</si>
  <si>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</si>
  <si>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</si>
  <si>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</si>
  <si>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</si>
  <si>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</si>
  <si>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</si>
  <si>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</si>
  <si>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</si>
  <si>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</si>
  <si>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</si>
  <si>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</si>
  <si>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</si>
  <si>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</si>
  <si>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</si>
  <si>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</si>
  <si>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</si>
  <si>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</si>
  <si>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</si>
  <si>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</si>
  <si>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</si>
  <si>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</si>
  <si>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</si>
  <si>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</si>
  <si>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</si>
  <si>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</si>
  <si>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</si>
  <si>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</si>
  <si>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</si>
  <si>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</si>
  <si>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</si>
  <si>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</si>
  <si>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</si>
  <si>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</si>
  <si>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</si>
  <si>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</si>
  <si>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</si>
  <si>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</si>
  <si>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</si>
  <si>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</si>
  <si>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</si>
  <si>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</si>
  <si>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</si>
  <si>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</si>
  <si>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</si>
  <si>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</si>
  <si>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</si>
  <si>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</si>
  <si>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</si>
  <si>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</si>
  <si>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</si>
  <si>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</si>
  <si>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</si>
  <si>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</si>
  <si>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</si>
  <si>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</si>
  <si>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</si>
  <si>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</si>
  <si>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</si>
  <si>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</si>
  <si>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</si>
  <si>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</si>
  <si>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</si>
  <si>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</si>
  <si>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</si>
  <si>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</si>
  <si>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</si>
  <si>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</si>
  <si>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</si>
  <si>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</si>
  <si>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</si>
  <si>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</si>
  <si>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</si>
  <si>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</si>
  <si>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</si>
  <si>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</si>
  <si>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</si>
  <si>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</si>
  <si>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</si>
  <si>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</si>
  <si>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</si>
  <si>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</si>
  <si>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</si>
  <si>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</si>
  <si>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</si>
  <si>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</si>
  <si>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</si>
  <si>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</si>
  <si>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</si>
  <si>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</si>
  <si>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</si>
  <si>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</si>
  <si>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</si>
  <si>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</si>
  <si>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</si>
  <si>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</si>
  <si>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</si>
  <si>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</si>
  <si>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</si>
  <si>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</si>
  <si>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</si>
  <si>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</si>
  <si>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</si>
  <si>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</si>
  <si>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</si>
  <si>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</si>
  <si>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</si>
  <si>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</si>
  <si>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</si>
  <si>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</si>
  <si>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</si>
  <si>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</si>
  <si>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</si>
  <si>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</si>
  <si>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</si>
  <si>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</si>
  <si>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</si>
  <si>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</si>
  <si>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</si>
  <si>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</si>
  <si>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</si>
  <si>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</si>
  <si>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</si>
  <si>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</si>
  <si>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</si>
  <si>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</si>
  <si>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</si>
  <si>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</si>
  <si>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</si>
  <si>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</si>
  <si>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</si>
  <si>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</si>
  <si>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</si>
  <si>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</si>
  <si>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</si>
  <si>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</si>
  <si>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</si>
  <si>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</si>
  <si>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</si>
  <si>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</si>
  <si>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</si>
  <si>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</si>
  <si>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</si>
  <si>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</si>
  <si>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</si>
  <si>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</si>
  <si>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</si>
  <si>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</si>
  <si>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</si>
  <si>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</si>
  <si>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</si>
  <si>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</si>
  <si>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</si>
  <si>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</si>
  <si>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</si>
  <si>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</si>
  <si>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</si>
  <si>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</si>
  <si>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</si>
  <si>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</si>
  <si>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</si>
  <si>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</si>
  <si>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</si>
  <si>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</si>
  <si>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</si>
  <si>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</si>
  <si>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</si>
  <si>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</si>
  <si>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</si>
  <si>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</si>
  <si>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</si>
  <si>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</si>
  <si>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</si>
  <si>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</si>
  <si>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</si>
  <si>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</si>
  <si>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</si>
  <si>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</si>
  <si>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</si>
  <si>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</si>
  <si>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</si>
  <si>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</si>
  <si>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</si>
  <si>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</si>
  <si>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</si>
  <si>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</si>
  <si>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</si>
  <si>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</si>
  <si>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</si>
  <si>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</si>
  <si>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</si>
  <si>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</si>
  <si>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</si>
  <si>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</si>
  <si>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</si>
  <si>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</si>
  <si>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</si>
  <si>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</si>
  <si>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</si>
  <si>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</si>
  <si>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</si>
  <si>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</si>
  <si>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</si>
  <si>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</si>
  <si>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</si>
  <si>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</si>
  <si>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</si>
  <si>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</si>
  <si>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</si>
  <si>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</si>
  <si>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</si>
  <si>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</si>
  <si>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</si>
  <si>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</si>
  <si>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</si>
  <si>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</si>
  <si>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</si>
  <si>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</si>
  <si>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</si>
  <si>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</si>
  <si>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</si>
  <si>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</si>
  <si>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</si>
  <si>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</si>
  <si>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</si>
  <si>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</si>
  <si>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</si>
  <si>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</si>
  <si>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</si>
  <si>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</si>
  <si>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</si>
  <si>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</si>
  <si>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</si>
  <si>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</si>
  <si>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</si>
  <si>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</si>
  <si>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</si>
  <si>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</si>
  <si>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</si>
  <si>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</si>
  <si>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</si>
  <si>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</si>
  <si>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</si>
  <si>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</si>
  <si>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</si>
  <si>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</si>
  <si>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</si>
  <si>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</si>
  <si>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</si>
  <si>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</si>
  <si>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</si>
  <si>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</si>
  <si>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</si>
  <si>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</si>
  <si>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</si>
  <si>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</si>
  <si>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</si>
  <si>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</si>
  <si>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</si>
  <si>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</si>
  <si>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</si>
  <si>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</si>
  <si>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</si>
  <si>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</si>
  <si>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</si>
  <si>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</si>
  <si>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</si>
  <si>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</si>
  <si>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</si>
  <si>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</si>
  <si>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</si>
  <si>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</si>
  <si>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</si>
  <si>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</si>
  <si>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</si>
  <si>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</si>
  <si>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</si>
  <si>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</si>
  <si>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</si>
  <si>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</si>
  <si>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</si>
  <si>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</si>
  <si>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</si>
  <si>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</si>
  <si>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</si>
  <si>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</si>
  <si>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</si>
  <si>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</si>
  <si>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</si>
  <si>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</si>
  <si>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</si>
  <si>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</si>
  <si>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</si>
  <si>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</si>
  <si>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</si>
  <si>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</si>
  <si>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</si>
  <si>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</si>
  <si>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</si>
  <si>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</si>
  <si>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</si>
  <si>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</si>
  <si>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</si>
  <si>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</si>
  <si>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</si>
  <si>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</si>
  <si>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</si>
  <si>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</si>
  <si>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</si>
  <si>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</si>
  <si>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</si>
  <si>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</si>
  <si>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</si>
  <si>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</si>
  <si>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</si>
  <si>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</si>
  <si>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</si>
  <si>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</si>
  <si>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</si>
  <si>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</si>
  <si>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</si>
  <si>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</si>
  <si>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</si>
  <si>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</si>
  <si>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</si>
  <si>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</si>
  <si>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</si>
  <si>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</si>
  <si>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</si>
  <si>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</si>
  <si>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</si>
  <si>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</si>
  <si>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</si>
  <si>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</si>
  <si>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</si>
  <si>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</si>
  <si>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</si>
  <si>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</si>
  <si>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</si>
  <si>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</si>
  <si>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</si>
  <si>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</si>
  <si>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</si>
  <si>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</si>
  <si>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</si>
  <si>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</si>
  <si>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</si>
  <si>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</si>
  <si>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</si>
  <si>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</si>
  <si>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</si>
  <si>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</si>
  <si>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</si>
  <si>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</si>
  <si>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</si>
  <si>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</si>
  <si>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</si>
  <si>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</si>
  <si>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</si>
  <si>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</si>
  <si>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</si>
  <si>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</si>
  <si>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</si>
  <si>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</si>
  <si>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</si>
  <si>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</si>
  <si>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</si>
  <si>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</si>
  <si>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</si>
  <si>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</si>
  <si>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</si>
  <si>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</si>
  <si>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</si>
  <si>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</si>
  <si>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</si>
  <si>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</si>
  <si>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</si>
  <si>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</si>
  <si>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</si>
  <si>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</si>
  <si>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</si>
  <si>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</si>
  <si>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</si>
  <si>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</si>
  <si>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</si>
  <si>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</si>
  <si>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</si>
  <si>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</si>
  <si>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</si>
  <si>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</si>
  <si>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</si>
  <si>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</si>
  <si>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</si>
  <si>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</si>
  <si>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</si>
  <si>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</si>
  <si>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</si>
  <si>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</si>
  <si>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</si>
  <si>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</si>
  <si>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</si>
  <si>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</si>
  <si>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</si>
  <si>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</si>
  <si>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</si>
  <si>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</si>
  <si>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</si>
  <si>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</si>
  <si>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</si>
  <si>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</si>
  <si>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</si>
  <si>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</si>
  <si>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</si>
  <si>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</si>
  <si>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</si>
  <si>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</si>
  <si>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</si>
  <si>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</si>
  <si>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</si>
  <si>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</si>
  <si>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</si>
  <si>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</si>
  <si>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</si>
  <si>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</si>
  <si>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</si>
  <si>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</si>
  <si>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</si>
  <si>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</si>
  <si>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</si>
  <si>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</si>
  <si>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</si>
  <si>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</si>
  <si>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</si>
  <si>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</si>
  <si>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</si>
  <si>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</si>
  <si>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</si>
  <si>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</si>
  <si>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</si>
  <si>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</si>
  <si>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</si>
  <si>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</si>
  <si>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</si>
  <si>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</si>
  <si>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</si>
  <si>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</si>
  <si>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</si>
  <si>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</si>
  <si>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</si>
  <si>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</si>
  <si>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</si>
  <si>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</si>
  <si>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</si>
  <si>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</si>
  <si>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</si>
  <si>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</si>
  <si>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</si>
  <si>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</si>
  <si>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</si>
  <si>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</si>
  <si>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</si>
  <si>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</si>
  <si>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</si>
  <si>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</si>
  <si>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</si>
  <si>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</si>
  <si>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</si>
  <si>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</si>
  <si>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</si>
  <si>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</si>
  <si>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</si>
  <si>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</si>
  <si>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</si>
  <si>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</si>
  <si>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</si>
  <si>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</si>
  <si>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</si>
  <si>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</si>
  <si>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</si>
  <si>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</si>
  <si>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</si>
  <si>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</si>
  <si>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</si>
  <si>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</si>
  <si>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</si>
  <si>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</si>
  <si>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</si>
  <si>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</si>
  <si>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</si>
  <si>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</si>
  <si>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</si>
  <si>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</si>
  <si>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</si>
  <si>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</si>
  <si>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</si>
  <si>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</si>
  <si>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</si>
  <si>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</si>
  <si>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</si>
  <si>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</si>
  <si>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</si>
  <si>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</si>
  <si>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</si>
  <si>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</si>
  <si>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</si>
  <si>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</si>
  <si>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</si>
  <si>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</si>
  <si>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</si>
  <si>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</si>
  <si>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</si>
  <si>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</si>
  <si>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</si>
  <si>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</si>
  <si>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</si>
  <si>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</si>
  <si>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</si>
  <si>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</si>
  <si>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</si>
  <si>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</si>
  <si>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</si>
  <si>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</si>
  <si>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</si>
  <si>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</si>
  <si>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</si>
  <si>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</si>
  <si>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</si>
  <si>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</si>
  <si>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</si>
  <si>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</si>
  <si>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</si>
  <si>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</si>
  <si>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</si>
  <si>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</si>
  <si>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</si>
  <si>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</si>
  <si>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</si>
  <si>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</si>
  <si>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</si>
  <si>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</si>
  <si>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</si>
  <si>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</si>
  <si>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</si>
  <si>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</si>
  <si>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</si>
  <si>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</si>
  <si>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</si>
  <si>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</si>
  <si>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</si>
  <si>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</si>
  <si>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</si>
  <si>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</si>
  <si>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</si>
  <si>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</si>
  <si>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</si>
  <si>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</si>
  <si>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</si>
  <si>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</si>
  <si>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</si>
  <si>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</si>
  <si>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</si>
  <si>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</si>
  <si>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</si>
  <si>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</si>
  <si>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</si>
  <si>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</si>
  <si>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</si>
  <si>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</si>
  <si>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</si>
  <si>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</si>
  <si>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</si>
  <si>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</si>
  <si>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</si>
  <si>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</si>
  <si>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</si>
  <si>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</si>
  <si>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</si>
  <si>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</si>
  <si>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</si>
  <si>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</si>
  <si>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</si>
  <si>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</si>
  <si>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</si>
  <si>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</si>
  <si>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</si>
  <si>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</si>
  <si>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</si>
  <si>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</si>
  <si>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</si>
  <si>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</si>
  <si>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</si>
  <si>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</si>
  <si>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</si>
  <si>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</si>
  <si>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</si>
  <si>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</si>
  <si>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</si>
  <si>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</si>
  <si>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</si>
  <si>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</si>
  <si>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</si>
  <si>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</si>
  <si>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</si>
  <si>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</si>
  <si>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</si>
  <si>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</si>
  <si>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</si>
  <si>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</si>
  <si>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</si>
  <si>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</si>
  <si>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</si>
  <si>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</si>
  <si>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</si>
  <si>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</si>
  <si>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</si>
  <si>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</si>
  <si>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</si>
  <si>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</si>
  <si>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</si>
  <si>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</si>
  <si>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</si>
  <si>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</si>
  <si>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</si>
  <si>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</si>
  <si>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</si>
  <si>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</si>
  <si>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</si>
  <si>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</si>
  <si>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</si>
  <si>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</si>
  <si>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</si>
  <si>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</si>
  <si>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</si>
  <si>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</si>
  <si>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</si>
  <si>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</si>
  <si>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</si>
  <si>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</si>
  <si>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</si>
  <si>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</si>
  <si>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</si>
  <si>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</si>
  <si>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</si>
  <si>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</si>
  <si>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</si>
  <si>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</si>
  <si>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</si>
  <si>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</si>
  <si>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</si>
  <si>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</si>
  <si>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</si>
  <si>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</si>
  <si>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</si>
  <si>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</si>
  <si>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</si>
  <si>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</si>
  <si>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</si>
  <si>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</si>
  <si>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</si>
  <si>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</si>
  <si>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</si>
  <si>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</si>
  <si>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</si>
  <si>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</si>
  <si>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</si>
  <si>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</si>
  <si>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</si>
  <si>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</si>
  <si>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</si>
  <si>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</si>
  <si>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</si>
  <si>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</si>
  <si>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</si>
  <si>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</si>
  <si>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</si>
  <si>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</si>
  <si>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</si>
  <si>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</si>
  <si>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</si>
  <si>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</si>
  <si>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</si>
  <si>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</si>
  <si>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</si>
  <si>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</si>
  <si>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</si>
  <si>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</si>
  <si>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</si>
  <si>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</si>
  <si>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</si>
  <si>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</si>
  <si>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</si>
  <si>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</si>
  <si>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</si>
  <si>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</si>
  <si>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</si>
  <si>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</si>
  <si>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</si>
  <si>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</si>
  <si>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</si>
  <si>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</si>
  <si>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</si>
  <si>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</si>
  <si>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</si>
  <si>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</si>
  <si>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</si>
  <si>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</si>
  <si>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</si>
  <si>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</si>
  <si>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</si>
  <si>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</si>
  <si>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</si>
  <si>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</si>
  <si>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</si>
  <si>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</si>
  <si>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</si>
  <si>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</si>
  <si>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</si>
  <si>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</si>
  <si>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</si>
  <si>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</si>
  <si>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</si>
  <si>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</si>
  <si>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</si>
  <si>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</si>
  <si>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</si>
  <si>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</si>
  <si>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</si>
  <si>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</si>
  <si>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</si>
  <si>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</si>
  <si>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</si>
  <si>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</si>
  <si>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</si>
  <si>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</si>
  <si>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</si>
  <si>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</si>
  <si>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</si>
  <si>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</si>
  <si>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</si>
  <si>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</si>
  <si>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</si>
  <si>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</si>
  <si>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</si>
  <si>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</si>
  <si>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</si>
  <si>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</si>
  <si>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</si>
  <si>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</si>
  <si>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</si>
  <si>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</si>
  <si>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</si>
  <si>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</si>
  <si>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</si>
  <si>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</si>
  <si>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</si>
  <si>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</si>
  <si>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</si>
  <si>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</si>
  <si>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</si>
  <si>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</si>
  <si>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</si>
  <si>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</si>
  <si>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</si>
  <si>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</si>
  <si>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</si>
  <si>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</si>
  <si>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</si>
  <si>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</si>
  <si>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</si>
  <si>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</si>
  <si>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</si>
  <si>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</si>
  <si>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</si>
  <si>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</si>
  <si>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</si>
  <si>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</si>
  <si>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</si>
  <si>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</si>
  <si>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</si>
  <si>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</si>
  <si>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</si>
  <si>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</si>
  <si>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</si>
  <si>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</si>
  <si>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</si>
  <si>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</si>
  <si>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</si>
  <si>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</si>
  <si>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</si>
  <si>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</si>
  <si>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</si>
  <si>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</si>
  <si>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</si>
  <si>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</si>
  <si>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</si>
  <si>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</si>
  <si>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</si>
  <si>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</si>
  <si>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</si>
  <si>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</si>
  <si>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</si>
  <si>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</si>
  <si>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</si>
  <si>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</si>
  <si>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</si>
  <si>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</si>
  <si>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</si>
  <si>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</si>
  <si>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</si>
  <si>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</si>
  <si>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</si>
  <si>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</si>
  <si>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</si>
  <si>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</si>
  <si>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</si>
  <si>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</si>
  <si>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</si>
  <si>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</si>
  <si>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</si>
  <si>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</si>
  <si>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</si>
  <si>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</si>
  <si>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</si>
  <si>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</si>
  <si>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</si>
  <si>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</si>
  <si>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</si>
  <si>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</si>
  <si>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</si>
  <si>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</si>
  <si>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</si>
  <si>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</si>
  <si>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</si>
  <si>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</si>
  <si>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</si>
  <si>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</si>
  <si>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</si>
  <si>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</si>
  <si>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</si>
  <si>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</si>
  <si>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</si>
  <si>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</si>
  <si>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</si>
  <si>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</si>
  <si>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</si>
  <si>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</si>
  <si>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</si>
  <si>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</si>
  <si>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</si>
  <si>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</si>
  <si>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</si>
  <si>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</si>
  <si>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</si>
  <si>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</si>
  <si>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</si>
  <si>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</si>
  <si>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</si>
  <si>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</si>
  <si>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</si>
  <si>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</si>
  <si>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</si>
  <si>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</si>
  <si>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</si>
  <si>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</si>
  <si>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</si>
  <si>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</si>
  <si>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</si>
  <si>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</si>
  <si>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</si>
  <si>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</si>
  <si>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</si>
  <si>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</si>
  <si>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</si>
  <si>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</si>
  <si>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</si>
  <si>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</si>
  <si>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</si>
  <si>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</si>
  <si>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</si>
  <si>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</si>
  <si>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</si>
  <si>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</si>
  <si>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</si>
  <si>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</si>
  <si>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</si>
  <si>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</si>
  <si>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</si>
  <si>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</si>
  <si>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</si>
  <si>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</si>
  <si>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</si>
  <si>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</si>
  <si>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</si>
  <si>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</si>
  <si>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</si>
  <si>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</si>
  <si>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</si>
  <si>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</si>
  <si>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</si>
  <si>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</si>
  <si>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</si>
  <si>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</si>
  <si>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</si>
  <si>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</si>
  <si>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</si>
  <si>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</si>
  <si>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</si>
  <si>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</si>
  <si>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</si>
  <si>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</si>
  <si>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</si>
  <si>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</si>
  <si>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</si>
  <si>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</si>
  <si>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</si>
  <si>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</si>
  <si>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</si>
  <si>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</si>
  <si>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</si>
  <si>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</si>
  <si>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</si>
  <si>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</si>
  <si>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</si>
  <si>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</si>
  <si>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</si>
  <si>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</si>
  <si>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</si>
  <si>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</si>
  <si>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</si>
  <si>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</si>
  <si>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</si>
  <si>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</si>
  <si>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</si>
  <si>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</si>
  <si>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</si>
  <si>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</si>
  <si>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</si>
  <si>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</si>
  <si>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</si>
  <si>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</si>
  <si>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</si>
  <si>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</si>
  <si>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</si>
  <si>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</si>
  <si>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</si>
  <si>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</si>
  <si>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</si>
  <si>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</si>
  <si>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</si>
  <si>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</si>
  <si>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</si>
  <si>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</si>
  <si>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</si>
  <si>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</si>
  <si>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</si>
  <si>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</si>
  <si>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</si>
  <si>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</si>
  <si>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</si>
  <si>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</si>
  <si>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</si>
  <si>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</si>
  <si>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</si>
  <si>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</si>
  <si>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</si>
  <si>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</si>
  <si>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</si>
  <si>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</si>
  <si>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</si>
  <si>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</si>
  <si>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</si>
  <si>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</si>
  <si>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</si>
  <si>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</si>
  <si>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</si>
  <si>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</si>
  <si>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</si>
  <si>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</si>
  <si>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</si>
  <si>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</si>
  <si>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</si>
  <si>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</si>
  <si>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</si>
  <si>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</si>
  <si>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</si>
  <si>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</si>
  <si>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</si>
  <si>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</si>
  <si>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</si>
  <si>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</si>
  <si>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</si>
  <si>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</si>
  <si>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</si>
  <si>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</si>
  <si>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</si>
  <si>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</si>
  <si>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</si>
  <si>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</si>
  <si>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</si>
  <si>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</si>
  <si>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</si>
  <si>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</si>
  <si>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</si>
  <si>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</si>
  <si>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</si>
  <si>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</si>
  <si>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</si>
  <si>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</si>
  <si>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</si>
  <si>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</si>
  <si>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</si>
  <si>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</si>
  <si>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</si>
  <si>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</si>
  <si>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</si>
  <si>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</si>
  <si>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</si>
  <si>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</si>
  <si>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</si>
  <si>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</si>
  <si>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</si>
  <si>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</si>
  <si>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</si>
  <si>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</si>
  <si>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</si>
  <si>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</si>
  <si>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</si>
  <si>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</si>
  <si>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</si>
  <si>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</si>
  <si>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</si>
  <si>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</si>
  <si>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</si>
  <si>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</si>
  <si>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</si>
  <si>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</si>
  <si>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</si>
  <si>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</si>
  <si>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</si>
  <si>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</si>
  <si>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</si>
  <si>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</si>
  <si>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</si>
  <si>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</si>
  <si>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</si>
  <si>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</si>
  <si>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</si>
  <si>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</si>
  <si>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</si>
  <si>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</si>
  <si>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</si>
  <si>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</si>
  <si>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</si>
  <si>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</si>
  <si>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</si>
  <si>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</si>
  <si>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</si>
  <si>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</si>
  <si>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</si>
  <si>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</si>
  <si>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</si>
  <si>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</si>
  <si>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</si>
  <si>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</si>
  <si>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</si>
  <si>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</si>
  <si>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</si>
  <si>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</si>
  <si>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</si>
  <si>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</si>
  <si>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</si>
  <si>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</si>
  <si>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</si>
  <si>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</si>
  <si>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</si>
  <si>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</si>
  <si>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</si>
  <si>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</si>
  <si>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</si>
  <si>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</si>
  <si>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</si>
  <si>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</si>
  <si>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</si>
  <si>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</si>
  <si>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</si>
  <si>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</si>
  <si>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</si>
  <si>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</si>
  <si>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</si>
  <si>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</si>
  <si>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</si>
  <si>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</si>
  <si>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</si>
  <si>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</si>
  <si>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</si>
  <si>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</si>
  <si>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</si>
  <si>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</si>
  <si>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</si>
  <si>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</si>
  <si>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</si>
  <si>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</si>
  <si>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</si>
  <si>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</si>
  <si>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</si>
  <si>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</si>
  <si>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</si>
  <si>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</si>
  <si>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</si>
  <si>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</si>
  <si>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</si>
  <si>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</si>
  <si>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</si>
  <si>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</si>
  <si>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</si>
  <si>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</si>
  <si>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</si>
  <si>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</si>
  <si>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</si>
  <si>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</si>
  <si>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</si>
  <si>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</si>
  <si>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</si>
  <si>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</si>
  <si>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</si>
  <si>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</si>
  <si>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</si>
  <si>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</si>
  <si>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</si>
  <si>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</si>
  <si>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</si>
  <si>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</si>
  <si>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</si>
  <si>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</si>
  <si>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</si>
  <si>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</si>
  <si>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</si>
  <si>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</si>
  <si>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</si>
  <si>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</si>
  <si>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</si>
  <si>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</si>
  <si>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</si>
  <si>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</si>
  <si>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</si>
  <si>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</si>
  <si>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</si>
  <si>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</si>
  <si>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</si>
  <si>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</si>
  <si>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</si>
  <si>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</si>
  <si>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</si>
  <si>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</si>
  <si>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</si>
  <si>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</si>
  <si>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</si>
  <si>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</si>
  <si>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</si>
  <si>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</si>
  <si>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</si>
  <si>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</si>
  <si>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</si>
  <si>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</si>
  <si>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</si>
  <si>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</si>
  <si>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</si>
  <si>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</si>
  <si>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</si>
  <si>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</si>
  <si>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</si>
  <si>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</si>
  <si>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</si>
  <si>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</si>
  <si>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</si>
  <si>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</si>
  <si>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</si>
  <si>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</si>
  <si>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</si>
  <si>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</si>
  <si>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</si>
  <si>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</si>
  <si>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</si>
  <si>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</si>
  <si>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</si>
  <si>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</si>
  <si>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</si>
  <si>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</si>
  <si>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</si>
  <si>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</si>
  <si>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</si>
  <si>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</si>
  <si>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</si>
  <si>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</si>
  <si>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</si>
  <si>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</si>
  <si>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</si>
  <si>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</si>
  <si>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</si>
  <si>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</si>
  <si>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</si>
  <si>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</si>
  <si>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</si>
  <si>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</si>
  <si>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</si>
  <si>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</si>
  <si>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</si>
  <si>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</si>
  <si>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</si>
  <si>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</si>
  <si>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</si>
  <si>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</si>
  <si>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</si>
  <si>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</si>
  <si>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</si>
  <si>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</si>
  <si>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</si>
  <si>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</si>
  <si>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</si>
  <si>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</si>
  <si>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</si>
  <si>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</si>
  <si>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</si>
  <si>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</si>
  <si>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</si>
  <si>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</si>
  <si>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</si>
  <si>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</si>
  <si>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</si>
  <si>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</si>
  <si>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</si>
  <si>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</si>
  <si>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</si>
  <si>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</si>
  <si>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</si>
  <si>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</si>
  <si>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</si>
  <si>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</si>
  <si>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</si>
  <si>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</si>
  <si>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</si>
  <si>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</si>
  <si>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</si>
  <si>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</si>
  <si>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</si>
  <si>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</si>
  <si>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</si>
  <si>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</si>
  <si>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</si>
  <si>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</si>
  <si>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</si>
  <si>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</si>
  <si>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</si>
  <si>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</si>
  <si>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</si>
  <si>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</si>
  <si>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</si>
  <si>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</si>
  <si>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</si>
  <si>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</si>
  <si>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</si>
  <si>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</si>
  <si>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</si>
  <si>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</si>
  <si>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</si>
  <si>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</si>
  <si>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</si>
  <si>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</si>
  <si>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</si>
  <si>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</si>
  <si>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</si>
  <si>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</si>
  <si>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</si>
  <si>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</si>
  <si>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</si>
  <si>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</si>
  <si>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</si>
  <si>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</si>
  <si>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</si>
  <si>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</si>
  <si>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</si>
  <si>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</si>
  <si>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</si>
  <si>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</si>
  <si>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</si>
  <si>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</si>
  <si>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</si>
  <si>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</si>
  <si>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</si>
  <si>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</si>
  <si>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</si>
  <si>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</si>
  <si>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</si>
  <si>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</si>
  <si>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</si>
  <si>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</si>
  <si>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</si>
  <si>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</si>
  <si>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</si>
  <si>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</si>
  <si>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</si>
  <si>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</si>
  <si>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</si>
  <si>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</si>
  <si>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</si>
  <si>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</si>
  <si>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</si>
  <si>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</si>
  <si>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</si>
  <si>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</si>
  <si>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</si>
  <si>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</si>
  <si>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</si>
  <si>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</si>
  <si>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</si>
  <si>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</si>
  <si>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</si>
  <si>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</si>
  <si>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</si>
  <si>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</si>
  <si>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</si>
  <si>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</si>
  <si>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</si>
  <si>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</si>
  <si>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</si>
  <si>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</si>
  <si>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</si>
  <si>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</si>
  <si>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</si>
  <si>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</si>
  <si>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</si>
  <si>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</si>
  <si>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</si>
  <si>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</si>
  <si>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</si>
  <si>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</si>
  <si>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</si>
  <si>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</si>
  <si>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</si>
  <si>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</si>
  <si>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</si>
  <si>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</si>
  <si>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</si>
  <si>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</si>
  <si>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</si>
  <si>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</si>
  <si>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</si>
  <si>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</si>
  <si>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</si>
  <si>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</si>
  <si>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</si>
  <si>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</si>
  <si>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</si>
  <si>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</si>
  <si>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</si>
  <si>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</si>
  <si>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</si>
  <si>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</si>
  <si>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</si>
  <si>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</si>
  <si>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</si>
  <si>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</si>
  <si>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</si>
  <si>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</si>
  <si>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</si>
  <si>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</si>
  <si>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</si>
  <si>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</si>
  <si>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</si>
  <si>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</si>
  <si>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</si>
  <si>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</si>
  <si>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</si>
  <si>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</si>
  <si>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</si>
  <si>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</si>
  <si>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</si>
  <si>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</si>
  <si>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</si>
  <si>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</si>
  <si>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</si>
  <si>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</si>
  <si>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</si>
  <si>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</si>
  <si>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</si>
  <si>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</si>
  <si>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</si>
  <si>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</si>
  <si>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</si>
  <si>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</si>
  <si>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</si>
  <si>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</si>
  <si>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</si>
  <si>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</si>
  <si>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</si>
  <si>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</si>
  <si>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</si>
  <si>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</si>
  <si>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</si>
  <si>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</si>
  <si>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</si>
  <si>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</si>
  <si>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</si>
  <si>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</si>
  <si>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</si>
  <si>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</si>
  <si>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</si>
  <si>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</si>
  <si>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</si>
  <si>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</si>
  <si>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</si>
  <si>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</si>
  <si>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</si>
  <si>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</si>
  <si>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</si>
  <si>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</si>
  <si>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</si>
  <si>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</si>
  <si>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</si>
  <si>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</si>
  <si>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</si>
  <si>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</si>
  <si>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</si>
  <si>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</si>
  <si>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</si>
  <si>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</si>
  <si>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</si>
  <si>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</si>
  <si>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</si>
  <si>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</si>
  <si>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</si>
  <si>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</si>
  <si>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</si>
  <si>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</si>
  <si>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</si>
  <si>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</si>
  <si>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</si>
  <si>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</si>
  <si>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</si>
  <si>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</si>
  <si>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</si>
  <si>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</si>
  <si>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</si>
  <si>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</si>
  <si>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</si>
  <si>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</si>
  <si>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</si>
  <si>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</si>
  <si>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</si>
  <si>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</si>
  <si>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</si>
  <si>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</si>
  <si>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</si>
  <si>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</si>
  <si>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</si>
  <si>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</si>
  <si>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</si>
  <si>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</si>
  <si>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</si>
  <si>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</si>
  <si>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</si>
  <si>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</si>
  <si>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</si>
  <si>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</si>
  <si>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</si>
  <si>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</si>
  <si>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</si>
  <si>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</si>
  <si>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</si>
  <si>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</si>
  <si>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</si>
  <si>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</si>
  <si>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</si>
  <si>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</si>
  <si>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</si>
  <si>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</si>
  <si>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</si>
  <si>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</si>
  <si>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</si>
  <si>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</si>
  <si>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</si>
  <si>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</si>
  <si>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</si>
  <si>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</si>
  <si>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</si>
  <si>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</si>
  <si>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</si>
  <si>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</si>
  <si>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</si>
  <si>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</si>
  <si>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</si>
  <si>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</si>
  <si>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</si>
  <si>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</si>
  <si>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</si>
  <si>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</si>
  <si>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</si>
  <si>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</si>
  <si>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</si>
  <si>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</si>
  <si>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</si>
  <si>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</si>
  <si>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</si>
  <si>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</si>
  <si>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</si>
  <si>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</si>
  <si>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</si>
  <si>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</si>
  <si>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</si>
  <si>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</si>
  <si>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</si>
  <si>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</si>
  <si>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</si>
  <si>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</si>
  <si>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</si>
  <si>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</si>
  <si>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</si>
  <si>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</si>
  <si>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</si>
  <si>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</si>
  <si>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</si>
  <si>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</si>
  <si>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</si>
  <si>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</si>
  <si>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</si>
  <si>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</si>
  <si>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</si>
  <si>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</si>
  <si>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</si>
  <si>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</si>
  <si>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</si>
  <si>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</si>
  <si>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</si>
  <si>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</si>
  <si>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</si>
  <si>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</si>
  <si>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</si>
  <si>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</si>
  <si>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</si>
  <si>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</si>
  <si>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</si>
  <si>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</si>
  <si>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</si>
  <si>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</si>
  <si>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</si>
  <si>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</si>
  <si>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</si>
  <si>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</si>
  <si>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</si>
  <si>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</si>
  <si>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</si>
  <si>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</si>
  <si>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</si>
  <si>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</si>
  <si>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</si>
  <si>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</si>
  <si>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</si>
  <si>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</si>
  <si>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</si>
  <si>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</si>
  <si>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</si>
  <si>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</si>
  <si>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</si>
  <si>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</si>
  <si>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</si>
  <si>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</si>
  <si>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</si>
  <si>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</si>
  <si>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</si>
  <si>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</si>
  <si>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</si>
  <si>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</si>
  <si>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</si>
  <si>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</si>
  <si>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</si>
  <si>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</si>
  <si>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</si>
  <si>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</si>
  <si>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</si>
  <si>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</si>
  <si>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</si>
  <si>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</si>
  <si>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</si>
  <si>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</si>
  <si>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</si>
  <si>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</si>
  <si>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</si>
  <si>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</si>
  <si>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</si>
  <si>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</si>
  <si>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</si>
  <si>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</si>
  <si>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</si>
  <si>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</si>
  <si>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</si>
  <si>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</si>
  <si>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</si>
  <si>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</si>
  <si>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</si>
  <si>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</si>
  <si>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</si>
  <si>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</si>
  <si>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</si>
  <si>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</si>
  <si>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</si>
  <si>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</si>
  <si>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</si>
  <si>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</si>
  <si>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</si>
  <si>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</si>
  <si>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</si>
  <si>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</si>
  <si>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</si>
  <si>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</si>
  <si>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</si>
  <si>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</si>
  <si>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</si>
  <si>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</si>
  <si>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</si>
  <si>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</si>
  <si>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</si>
  <si>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</si>
  <si>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</si>
  <si>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</si>
  <si>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</si>
  <si>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</si>
  <si>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</si>
  <si>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</si>
  <si>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</si>
  <si>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</si>
  <si>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</si>
  <si>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</si>
  <si>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</si>
  <si>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</si>
  <si>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</si>
  <si>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</si>
  <si>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</si>
  <si>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</si>
  <si>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</si>
  <si>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</si>
  <si>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</si>
  <si>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</si>
  <si>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</si>
  <si>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</si>
  <si>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</si>
  <si>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</si>
  <si>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</si>
  <si>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</si>
  <si>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</si>
  <si>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</si>
  <si>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</si>
  <si>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</si>
  <si>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</si>
  <si>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</si>
  <si>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</si>
  <si>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</si>
  <si>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</si>
  <si>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</si>
  <si>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</si>
  <si>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</si>
  <si>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</si>
  <si>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</si>
  <si>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</si>
  <si>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</si>
  <si>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</si>
  <si>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</si>
  <si>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</si>
  <si>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</si>
  <si>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</si>
  <si>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</si>
  <si>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</si>
  <si>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</si>
  <si>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</si>
  <si>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</si>
  <si>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</si>
  <si>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</si>
  <si>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</si>
  <si>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</si>
  <si>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</si>
  <si>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</si>
  <si>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</si>
  <si>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</si>
  <si>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</si>
  <si>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</si>
  <si>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</si>
  <si>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</si>
  <si>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</si>
  <si>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</si>
  <si>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</si>
  <si>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</si>
  <si>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</si>
  <si>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</si>
  <si>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</si>
  <si>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</si>
  <si>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</si>
  <si>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</si>
  <si>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</si>
  <si>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</si>
  <si>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</si>
  <si>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</si>
  <si>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</si>
  <si>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</si>
  <si>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</si>
  <si>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</si>
  <si>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</si>
  <si>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</si>
  <si>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</si>
  <si>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</si>
  <si>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</si>
  <si>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</si>
  <si>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</si>
  <si>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</si>
  <si>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</si>
  <si>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</si>
  <si>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</si>
  <si>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</si>
  <si>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</si>
  <si>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</si>
  <si>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</si>
  <si>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</si>
  <si>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</si>
  <si>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</si>
  <si>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</si>
  <si>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</si>
  <si>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</si>
  <si>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</si>
  <si>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</si>
  <si>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</si>
  <si>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</si>
  <si>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</si>
  <si>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</si>
  <si>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</si>
  <si>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</si>
  <si>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</si>
  <si>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</si>
  <si>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</si>
  <si>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</si>
  <si>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</si>
  <si>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</si>
  <si>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</si>
  <si>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</si>
  <si>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</si>
  <si>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</si>
  <si>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</si>
  <si>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</si>
  <si>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</si>
  <si>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</si>
  <si>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</si>
  <si>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</si>
  <si>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</si>
  <si>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</si>
  <si>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</si>
  <si>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</si>
  <si>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</si>
  <si>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</si>
  <si>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</si>
  <si>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</si>
  <si>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</si>
  <si>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</si>
  <si>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</si>
  <si>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</si>
  <si>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</si>
  <si>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</si>
  <si>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</si>
  <si>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</si>
  <si>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</si>
  <si>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</si>
  <si>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</si>
  <si>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</si>
  <si>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</si>
  <si>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</si>
  <si>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</si>
  <si>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</si>
  <si>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</si>
  <si>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</si>
  <si>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</si>
  <si>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</si>
  <si>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</si>
  <si>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</si>
  <si>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</si>
  <si>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</si>
  <si>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</si>
  <si>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</si>
  <si>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</si>
  <si>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</si>
  <si>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</si>
  <si>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</si>
  <si>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</si>
  <si>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</si>
  <si>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</si>
  <si>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</si>
  <si>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</si>
  <si>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</si>
  <si>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</si>
  <si>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</si>
  <si>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</si>
  <si>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</si>
  <si>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</si>
  <si>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</si>
  <si>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</si>
  <si>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</si>
  <si>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</si>
  <si>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</si>
  <si>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</si>
  <si>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</si>
  <si>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</si>
  <si>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</si>
  <si>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</si>
  <si>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</si>
  <si>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</si>
  <si>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</si>
  <si>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</si>
  <si>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</si>
  <si>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</si>
  <si>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</si>
  <si>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</si>
  <si>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</si>
  <si>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</si>
  <si>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</si>
  <si>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</si>
  <si>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</si>
  <si>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</si>
  <si>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</si>
  <si>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</si>
  <si>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</si>
  <si>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</si>
  <si>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</si>
  <si>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</si>
  <si>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</si>
  <si>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</si>
  <si>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</si>
  <si>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</si>
  <si>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</si>
  <si>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</si>
  <si>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</si>
  <si>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</si>
  <si>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</si>
  <si>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</si>
  <si>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</si>
  <si>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</si>
  <si>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</si>
  <si>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</si>
  <si>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</si>
  <si>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</si>
  <si>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</si>
  <si>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</si>
  <si>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</si>
  <si>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</si>
  <si>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</si>
  <si>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</si>
  <si>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</si>
  <si>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</si>
  <si>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</si>
  <si>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</si>
  <si>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</si>
  <si>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</si>
  <si>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</si>
  <si>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</si>
  <si>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</si>
  <si>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</si>
  <si>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</si>
  <si>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</si>
  <si>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</si>
  <si>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</si>
  <si>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</si>
  <si>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</si>
  <si>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</si>
  <si>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</si>
  <si>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</si>
  <si>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</si>
  <si>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</si>
  <si>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</si>
  <si>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</si>
  <si>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</si>
  <si>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</si>
  <si>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</si>
  <si>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</si>
  <si>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</si>
  <si>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</si>
  <si>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</si>
  <si>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</si>
  <si>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</si>
  <si>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</si>
  <si>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</si>
  <si>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</si>
  <si>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</si>
  <si>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</si>
  <si>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</si>
  <si>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</si>
  <si>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</si>
  <si>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</si>
  <si>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</si>
  <si>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</si>
  <si>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</si>
  <si>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</si>
  <si>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</si>
  <si>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</si>
  <si>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</si>
  <si>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</si>
  <si>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</si>
  <si>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</si>
  <si>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</si>
  <si>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</si>
  <si>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</si>
  <si>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</si>
  <si>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</si>
  <si>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</si>
  <si>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</si>
  <si>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</si>
  <si>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</si>
  <si>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</si>
  <si>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</si>
  <si>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</si>
  <si>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</si>
  <si>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</si>
  <si>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</si>
  <si>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</si>
  <si>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</si>
  <si>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</si>
  <si>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</si>
  <si>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</si>
  <si>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</si>
  <si>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</si>
  <si>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</si>
  <si>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</si>
  <si>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</si>
  <si>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</si>
  <si>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</si>
  <si>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</si>
  <si>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</si>
  <si>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</si>
  <si>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</si>
  <si>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</si>
  <si>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</si>
  <si>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</si>
  <si>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</si>
  <si>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</si>
  <si>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</si>
  <si>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</si>
  <si>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</si>
  <si>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</si>
  <si>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</si>
  <si>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</si>
  <si>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</si>
  <si>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</si>
  <si>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</si>
  <si>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</si>
  <si>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</si>
  <si>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</si>
  <si>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</si>
  <si>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</si>
  <si>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</si>
  <si>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</si>
  <si>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</si>
  <si>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</si>
  <si>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</si>
  <si>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</si>
  <si>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</si>
  <si>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</si>
  <si>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</si>
  <si>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</si>
  <si>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</si>
  <si>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</si>
  <si>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</si>
  <si>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</si>
  <si>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</si>
  <si>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</si>
  <si>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</si>
  <si>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</si>
  <si>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</si>
  <si>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</si>
  <si>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</si>
  <si>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</si>
  <si>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</si>
  <si>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</si>
  <si>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</si>
  <si>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</si>
  <si>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</si>
  <si>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</si>
  <si>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</si>
  <si>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</si>
  <si>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</si>
  <si>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</si>
  <si>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</si>
  <si>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</si>
  <si>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</si>
  <si>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</si>
  <si>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</si>
  <si>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</si>
  <si>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</si>
  <si>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</si>
  <si>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</si>
  <si>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</si>
  <si>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</si>
  <si>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</si>
  <si>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</si>
  <si>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</si>
  <si>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</si>
  <si>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</si>
  <si>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</si>
  <si>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</si>
  <si>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</si>
  <si>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</si>
  <si>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</si>
  <si>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</si>
  <si>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</si>
  <si>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</si>
  <si>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</si>
  <si>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</si>
  <si>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</si>
  <si>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</si>
  <si>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</si>
  <si>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</si>
  <si>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</si>
  <si>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</si>
  <si>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</si>
  <si>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</si>
  <si>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</si>
  <si>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</si>
  <si>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</si>
  <si>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</si>
  <si>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</si>
  <si>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</si>
  <si>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</si>
  <si>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</si>
  <si>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</si>
  <si>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</si>
  <si>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</si>
  <si>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</si>
  <si>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</si>
  <si>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</si>
  <si>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</si>
  <si>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</si>
  <si>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</si>
  <si>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</si>
  <si>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</si>
  <si>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</si>
  <si>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</si>
  <si>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</si>
  <si>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</si>
  <si>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</si>
  <si>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</si>
  <si>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</si>
  <si>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</si>
  <si>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</si>
  <si>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</si>
  <si>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</si>
  <si>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</si>
  <si>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</si>
  <si>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</si>
  <si>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</si>
  <si>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</si>
  <si>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</si>
  <si>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</si>
  <si>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</si>
  <si>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</si>
  <si>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</si>
  <si>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</si>
  <si>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</si>
  <si>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</si>
  <si>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</si>
  <si>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</si>
  <si>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</si>
  <si>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</si>
  <si>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</si>
  <si>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</si>
  <si>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</si>
  <si>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</si>
  <si>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</si>
  <si>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</si>
  <si>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</si>
  <si>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</si>
  <si>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</si>
  <si>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</si>
  <si>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</si>
  <si>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</si>
  <si>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</si>
  <si>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</si>
  <si>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</si>
  <si>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</si>
  <si>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</si>
  <si>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</si>
  <si>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</si>
  <si>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</si>
  <si>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</si>
  <si>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</si>
  <si>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</si>
  <si>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</si>
  <si>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</si>
  <si>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</si>
  <si>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</si>
  <si>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</si>
  <si>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</si>
  <si>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</si>
  <si>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</si>
  <si>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</si>
  <si>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</si>
  <si>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</si>
  <si>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</si>
  <si>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</si>
  <si>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</si>
  <si>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</si>
  <si>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</si>
  <si>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</si>
  <si>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</si>
  <si>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</si>
  <si>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</si>
  <si>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</si>
  <si>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</si>
  <si>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</si>
  <si>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</si>
  <si>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</si>
  <si>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</si>
  <si>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</si>
  <si>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</si>
  <si>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</si>
  <si>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</si>
  <si>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</si>
  <si>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</si>
  <si>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</si>
  <si>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</si>
  <si>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</si>
  <si>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</si>
  <si>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</si>
  <si>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</si>
  <si>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</si>
  <si>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</si>
  <si>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</si>
  <si>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</si>
  <si>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</si>
  <si>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</si>
  <si>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</si>
  <si>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</si>
  <si>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</si>
  <si>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</si>
  <si>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</si>
  <si>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</si>
  <si>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</si>
  <si>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</si>
  <si>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</si>
  <si>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</si>
  <si>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</si>
  <si>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</si>
  <si>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</si>
  <si>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</si>
  <si>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</si>
  <si>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</si>
  <si>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</si>
  <si>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</si>
  <si>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</si>
  <si>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</si>
  <si>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</si>
  <si>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</si>
  <si>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</si>
  <si>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</si>
  <si>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</si>
  <si>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</si>
  <si>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</si>
  <si>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</si>
  <si>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</si>
  <si>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</si>
  <si>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</si>
  <si>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</si>
  <si>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</si>
  <si>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</si>
  <si>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</si>
  <si>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</si>
  <si>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</si>
  <si>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</si>
  <si>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</si>
  <si>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</si>
  <si>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</si>
  <si>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</si>
  <si>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</si>
  <si>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</si>
  <si>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</si>
  <si>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</si>
  <si>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</si>
  <si>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</si>
  <si>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</si>
  <si>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</si>
  <si>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</si>
  <si>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</si>
  <si>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</si>
  <si>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</si>
  <si>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</si>
  <si>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</si>
  <si>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</si>
  <si>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</si>
  <si>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</si>
  <si>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</si>
  <si>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</si>
  <si>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</si>
  <si>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</si>
  <si>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</si>
  <si>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</si>
  <si>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</si>
  <si>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</si>
  <si>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</si>
  <si>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</si>
  <si>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</si>
  <si>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</si>
  <si>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</si>
  <si>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</si>
  <si>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</si>
  <si>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</si>
  <si>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</si>
  <si>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</si>
  <si>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</si>
  <si>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</si>
  <si>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</si>
  <si>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</si>
  <si>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</si>
  <si>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</si>
  <si>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</si>
  <si>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</si>
  <si>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</si>
  <si>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</si>
  <si>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</si>
  <si>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</si>
  <si>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</si>
  <si>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</si>
  <si>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</si>
  <si>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</si>
  <si>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</si>
  <si>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</si>
  <si>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</si>
  <si>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</si>
  <si>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</si>
  <si>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</si>
  <si>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</si>
  <si>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</si>
  <si>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</si>
  <si>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</si>
  <si>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</si>
  <si>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</si>
  <si>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</si>
  <si>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</si>
  <si>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</si>
  <si>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</si>
  <si>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</si>
  <si>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</si>
  <si>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</si>
  <si>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</si>
  <si>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</si>
  <si>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</si>
  <si>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</si>
  <si>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</si>
  <si>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</si>
  <si>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</si>
  <si>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</si>
  <si>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</si>
  <si>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</si>
  <si>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</si>
  <si>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</si>
  <si>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</si>
  <si>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</si>
  <si>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</si>
  <si>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</si>
  <si>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</si>
  <si>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</si>
  <si>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</si>
  <si>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</si>
  <si>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</si>
  <si>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</si>
  <si>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</si>
  <si>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</si>
  <si>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</si>
  <si>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</si>
  <si>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</si>
  <si>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</si>
  <si>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</si>
  <si>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</si>
  <si>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</si>
  <si>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</si>
  <si>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</si>
  <si>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</si>
  <si>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</si>
  <si>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</si>
  <si>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</si>
  <si>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</si>
  <si>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</si>
  <si>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</si>
  <si>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</si>
  <si>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</si>
  <si>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</si>
  <si>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</si>
  <si>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</si>
  <si>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</si>
  <si>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</si>
  <si>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</si>
  <si>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</si>
  <si>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</si>
  <si>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</si>
  <si>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</si>
  <si>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</si>
  <si>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</si>
  <si>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</si>
  <si>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</si>
  <si>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</si>
  <si>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</si>
  <si>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</si>
  <si>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</si>
  <si>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</si>
  <si>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</si>
  <si>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</si>
  <si>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</si>
  <si>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</si>
  <si>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</si>
  <si>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</si>
  <si>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</si>
  <si>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</si>
  <si>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</si>
  <si>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</si>
  <si>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</si>
  <si>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</si>
  <si>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</si>
  <si>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</si>
  <si>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</si>
  <si>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</si>
  <si>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</si>
  <si>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</si>
  <si>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</si>
  <si>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</si>
  <si>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</si>
  <si>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</si>
  <si>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</si>
  <si>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</si>
  <si>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</si>
  <si>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</si>
  <si>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</si>
  <si>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</si>
  <si>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</si>
  <si>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</si>
  <si>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</si>
  <si>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</si>
  <si>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</si>
  <si>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</si>
  <si>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</si>
  <si>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</si>
  <si>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</si>
  <si>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</si>
  <si>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</si>
  <si>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</si>
  <si>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</si>
  <si>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</si>
  <si>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</si>
  <si>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</si>
  <si>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</si>
  <si>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</si>
  <si>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</si>
  <si>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</si>
  <si>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</si>
  <si>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</si>
  <si>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</si>
  <si>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</si>
  <si>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</si>
  <si>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</si>
  <si>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</si>
  <si>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</si>
  <si>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</si>
  <si>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</si>
  <si>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</si>
  <si>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</si>
  <si>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</si>
  <si>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</si>
  <si>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</si>
  <si>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</si>
  <si>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</si>
  <si>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</si>
  <si>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</si>
  <si>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</si>
  <si>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</si>
  <si>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</si>
  <si>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</si>
  <si>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</si>
  <si>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</si>
  <si>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</si>
  <si>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</si>
  <si>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</si>
  <si>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</si>
  <si>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</si>
  <si>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</si>
  <si>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</si>
  <si>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</si>
  <si>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</si>
  <si>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</si>
  <si>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</si>
  <si>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</si>
  <si>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</si>
  <si>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</si>
  <si>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</si>
  <si>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</si>
  <si>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</si>
  <si>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</si>
  <si>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</si>
  <si>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</si>
  <si>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</si>
  <si>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</si>
  <si>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</si>
  <si>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</si>
  <si>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</si>
  <si>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</si>
  <si>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</si>
  <si>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</si>
  <si>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</si>
  <si>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</si>
  <si>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</si>
  <si>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</si>
  <si>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</si>
  <si>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</si>
  <si>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</si>
  <si>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</si>
  <si>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</si>
  <si>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</si>
  <si>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</si>
  <si>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</si>
  <si>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</si>
  <si>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</si>
  <si>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</si>
  <si>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</si>
  <si>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</si>
  <si>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</si>
  <si>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</si>
  <si>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</si>
  <si>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</si>
  <si>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</si>
  <si>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</si>
  <si>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</si>
  <si>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</si>
  <si>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</si>
  <si>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</si>
  <si>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</si>
  <si>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</si>
  <si>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</si>
  <si>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</si>
  <si>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</si>
  <si>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</si>
  <si>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</si>
  <si>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</si>
  <si>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</si>
  <si>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</si>
  <si>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</si>
  <si>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</si>
  <si>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</si>
  <si>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</si>
  <si>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</si>
  <si>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</si>
  <si>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</si>
  <si>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</si>
  <si>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</si>
  <si>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</si>
  <si>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</si>
  <si>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</si>
  <si>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</si>
  <si>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</si>
  <si>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</si>
  <si>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</si>
  <si>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</si>
  <si>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</si>
  <si>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</si>
  <si>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</si>
  <si>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</si>
  <si>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</si>
  <si>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</si>
  <si>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</si>
  <si>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</si>
  <si>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</si>
  <si>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</si>
  <si>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</si>
  <si>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</si>
  <si>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</si>
  <si>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</si>
  <si>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</si>
  <si>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</si>
  <si>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</si>
  <si>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</si>
  <si>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</si>
  <si>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</si>
  <si>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</si>
  <si>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</si>
  <si>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</si>
  <si>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</si>
  <si>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</si>
  <si>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</si>
  <si>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</si>
  <si>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</si>
  <si>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</si>
  <si>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</si>
  <si>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</si>
  <si>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</si>
  <si>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</si>
  <si>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</si>
  <si>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</si>
  <si>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</si>
  <si>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</si>
  <si>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</si>
  <si>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</si>
  <si>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</si>
  <si>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</si>
  <si>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</si>
  <si>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</si>
  <si>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</si>
  <si>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</si>
  <si>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</si>
  <si>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</si>
  <si>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</si>
  <si>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</si>
  <si>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</si>
  <si>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</si>
  <si>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</si>
  <si>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</si>
  <si>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</si>
  <si>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</si>
  <si>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</si>
  <si>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</si>
  <si>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</si>
  <si>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</si>
  <si>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</si>
  <si>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</si>
  <si>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</si>
  <si>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</si>
  <si>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</si>
  <si>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</si>
  <si>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</si>
  <si>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</si>
  <si>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</si>
  <si>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</si>
  <si>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</si>
  <si>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</si>
  <si>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</si>
  <si>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</si>
  <si>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</si>
  <si>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</si>
  <si>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</si>
  <si>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</si>
  <si>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</si>
  <si>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</si>
  <si>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</si>
  <si>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</si>
  <si>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</si>
  <si>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</si>
  <si>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</si>
  <si>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</si>
  <si>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</si>
  <si>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</si>
  <si>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</si>
  <si>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</si>
  <si>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</si>
  <si>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</si>
  <si>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</si>
  <si>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</si>
  <si>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</si>
  <si>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</si>
  <si>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</si>
  <si>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</si>
  <si>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</si>
  <si>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</si>
  <si>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</si>
  <si>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</si>
  <si>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</si>
  <si>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</si>
  <si>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</si>
  <si>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</si>
  <si>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</si>
  <si>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</si>
  <si>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</si>
  <si>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</si>
  <si>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</si>
  <si>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</si>
  <si>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</si>
  <si>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</si>
  <si>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</si>
  <si>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</si>
  <si>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</si>
  <si>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</si>
  <si>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</si>
  <si>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</si>
  <si>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</si>
  <si>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</si>
  <si>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</si>
  <si>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</si>
  <si>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</si>
  <si>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</si>
  <si>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</si>
  <si>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</si>
  <si>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</si>
  <si>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</si>
  <si>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</si>
  <si>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</si>
  <si>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</si>
  <si>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</si>
  <si>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</si>
  <si>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</si>
  <si>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</si>
  <si>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</si>
  <si>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</si>
  <si>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</si>
  <si>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</si>
  <si>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</si>
  <si>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</si>
  <si>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</si>
  <si>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</si>
  <si>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</si>
  <si>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</si>
  <si>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</si>
  <si>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</si>
  <si>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</si>
  <si>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</si>
  <si>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</si>
  <si>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</si>
  <si>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</si>
  <si>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</si>
  <si>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</si>
  <si>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</si>
  <si>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</si>
  <si>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</si>
  <si>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</si>
  <si>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</si>
  <si>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</si>
  <si>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</si>
  <si>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</si>
  <si>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</si>
  <si>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</si>
  <si>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</si>
  <si>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</si>
  <si>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</si>
  <si>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</si>
  <si>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</si>
  <si>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</si>
  <si>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</si>
  <si>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</si>
  <si>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</si>
  <si>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</si>
  <si>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</si>
  <si>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</si>
  <si>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</si>
  <si>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</si>
  <si>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</si>
  <si>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</si>
  <si>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</si>
  <si>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</si>
  <si>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</si>
  <si>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</si>
  <si>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</si>
  <si>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</si>
  <si>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</si>
  <si>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</si>
  <si>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</si>
  <si>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</si>
  <si>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</si>
  <si>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</si>
  <si>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</si>
  <si>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</si>
  <si>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</si>
  <si>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</si>
  <si>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</si>
  <si>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</si>
  <si>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</si>
  <si>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</si>
  <si>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</si>
  <si>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</si>
  <si>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</si>
  <si>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</si>
  <si>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</si>
  <si>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</si>
  <si>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</si>
  <si>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</si>
  <si>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</si>
  <si>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</si>
  <si>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</si>
  <si>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</si>
  <si>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</si>
  <si>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</si>
  <si>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</si>
  <si>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</si>
  <si>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</si>
  <si>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</si>
  <si>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</si>
  <si>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</si>
  <si>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</si>
  <si>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</si>
  <si>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</si>
  <si>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</si>
  <si>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</si>
  <si>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</si>
  <si>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</si>
  <si>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</si>
  <si>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</si>
  <si>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</si>
  <si>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</si>
  <si>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</si>
  <si>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</si>
  <si>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</si>
  <si>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</si>
  <si>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</si>
  <si>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</si>
  <si>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</si>
  <si>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</si>
  <si>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</si>
  <si>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</si>
  <si>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</si>
  <si>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</si>
  <si>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</si>
  <si>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</si>
  <si>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</si>
  <si>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</si>
  <si>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</si>
  <si>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</si>
  <si>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</si>
  <si>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</si>
  <si>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</si>
  <si>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</si>
  <si>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</si>
  <si>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</si>
  <si>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</si>
  <si>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</si>
  <si>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</si>
  <si>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</si>
  <si>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</si>
  <si>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</si>
  <si>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</si>
  <si>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</si>
  <si>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</si>
  <si>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</si>
  <si>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</si>
  <si>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</si>
  <si>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</si>
  <si>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</si>
  <si>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</si>
  <si>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</si>
  <si>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</si>
  <si>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</si>
  <si>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</si>
  <si>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</si>
  <si>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</si>
  <si>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</si>
  <si>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</si>
  <si>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</si>
  <si>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</si>
  <si>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</si>
  <si>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</si>
  <si>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</si>
  <si>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</si>
  <si>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</si>
  <si>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</si>
  <si>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</si>
  <si>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</si>
  <si>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</si>
  <si>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</si>
  <si>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</si>
  <si>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</si>
  <si>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</si>
  <si>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</si>
  <si>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</si>
  <si>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</si>
  <si>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</si>
  <si>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</si>
  <si>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</si>
  <si>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</si>
  <si>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</si>
  <si>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</si>
  <si>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</si>
  <si>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</si>
  <si>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</si>
  <si>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</si>
  <si>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</si>
  <si>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</si>
  <si>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</si>
  <si>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</si>
  <si>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</si>
  <si>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</si>
  <si>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</si>
  <si>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</si>
  <si>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</si>
  <si>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</si>
  <si>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</si>
  <si>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</si>
  <si>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</si>
  <si>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</si>
  <si>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</si>
  <si>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</si>
  <si>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</si>
  <si>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</si>
  <si>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</si>
  <si>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</si>
  <si>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</si>
  <si>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</si>
  <si>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</si>
  <si>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</si>
  <si>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</si>
  <si>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</si>
  <si>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</si>
  <si>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</si>
  <si>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</si>
  <si>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</si>
  <si>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</si>
  <si>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</si>
  <si>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</si>
  <si>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</si>
  <si>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</si>
  <si>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</si>
  <si>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</si>
  <si>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</si>
  <si>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</si>
  <si>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</si>
  <si>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</si>
  <si>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</si>
  <si>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</si>
  <si>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</si>
  <si>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</si>
  <si>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</si>
  <si>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</si>
  <si>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</si>
  <si>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</si>
  <si>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</si>
  <si>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</si>
  <si>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</si>
  <si>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</si>
  <si>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</si>
  <si>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</si>
  <si>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</si>
  <si>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</si>
  <si>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</si>
  <si>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</si>
  <si>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</si>
  <si>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</si>
  <si>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</si>
  <si>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</si>
  <si>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</si>
  <si>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</si>
  <si>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</si>
  <si>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</si>
  <si>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</si>
  <si>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</si>
  <si>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</si>
  <si>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</si>
  <si>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</si>
  <si>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</si>
  <si>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</si>
  <si>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</si>
  <si>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</si>
  <si>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</si>
  <si>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</si>
  <si>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</si>
  <si>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</si>
  <si>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</si>
  <si>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</si>
  <si>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</si>
  <si>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</si>
  <si>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</si>
  <si>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</si>
  <si>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</si>
  <si>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</si>
  <si>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</si>
  <si>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</si>
  <si>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</si>
  <si>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</si>
  <si>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</si>
  <si>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</si>
  <si>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</si>
  <si>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</si>
  <si>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</si>
  <si>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</si>
  <si>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</si>
  <si>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</si>
  <si>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</si>
  <si>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</si>
  <si>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</si>
  <si>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</si>
  <si>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</si>
  <si>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</si>
  <si>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</si>
  <si>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</si>
  <si>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</si>
  <si>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</si>
  <si>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</si>
  <si>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</si>
  <si>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</si>
  <si>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</si>
  <si>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</si>
  <si>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</si>
  <si>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</si>
  <si>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</si>
  <si>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</si>
  <si>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</si>
  <si>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</si>
  <si>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</si>
  <si>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</si>
  <si>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</si>
  <si>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</si>
  <si>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</si>
  <si>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</si>
  <si>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</si>
  <si>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</si>
  <si>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</si>
  <si>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</si>
  <si>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</si>
  <si>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</si>
  <si>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</si>
  <si>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</si>
  <si>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</si>
  <si>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</si>
  <si>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</si>
  <si>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</si>
  <si>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</si>
  <si>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</si>
  <si>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</si>
  <si>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</si>
  <si>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</si>
  <si>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</si>
  <si>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</si>
  <si>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</si>
  <si>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</si>
  <si>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</si>
  <si>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</si>
  <si>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</si>
  <si>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</si>
  <si>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</si>
  <si>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</si>
  <si>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</si>
  <si>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</si>
  <si>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</si>
  <si>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</si>
  <si>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</si>
  <si>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</si>
  <si>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</si>
  <si>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</si>
  <si>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</si>
  <si>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</si>
  <si>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</si>
  <si>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</si>
  <si>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</si>
  <si>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</si>
  <si>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</si>
  <si>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</si>
  <si>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</si>
  <si>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</si>
  <si>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</si>
  <si>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</si>
  <si>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</si>
  <si>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</si>
  <si>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</si>
  <si>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</si>
  <si>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</si>
  <si>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</si>
  <si>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</si>
  <si>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</si>
  <si>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</si>
  <si>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</si>
  <si>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</si>
  <si>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</si>
  <si>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</si>
  <si>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</si>
  <si>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</si>
  <si>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</si>
  <si>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</si>
  <si>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</si>
  <si>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</si>
  <si>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</si>
  <si>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</si>
  <si>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</si>
  <si>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</si>
  <si>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</si>
  <si>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</si>
  <si>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</si>
  <si>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</si>
  <si>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</si>
  <si>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</si>
  <si>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</si>
  <si>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</si>
  <si>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</si>
  <si>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</si>
  <si>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</si>
  <si>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</si>
  <si>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</si>
  <si>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</si>
  <si>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</si>
  <si>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</si>
  <si>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</si>
  <si>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</si>
  <si>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</si>
  <si>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</si>
  <si>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</si>
  <si>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</si>
  <si>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</si>
  <si>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</si>
  <si>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</si>
  <si>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</si>
  <si>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</si>
  <si>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</si>
  <si>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</si>
  <si>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</si>
  <si>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</si>
  <si>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</si>
  <si>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</si>
  <si>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</si>
  <si>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</si>
  <si>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</si>
  <si>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</si>
  <si>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</si>
  <si>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</si>
  <si>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</si>
  <si>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</si>
  <si>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</si>
  <si>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</si>
  <si>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</si>
  <si>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</si>
  <si>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</si>
  <si>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</si>
  <si>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</si>
  <si>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</si>
  <si>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</si>
  <si>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</si>
  <si>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</si>
  <si>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</si>
  <si>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</si>
  <si>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</si>
  <si>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</si>
  <si>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</si>
  <si>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</si>
  <si>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</si>
  <si>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</si>
  <si>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</si>
  <si>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</si>
  <si>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</si>
  <si>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</si>
  <si>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</si>
  <si>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</si>
  <si>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</si>
  <si>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</si>
  <si>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</si>
  <si>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</si>
  <si>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</si>
  <si>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</si>
  <si>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</si>
  <si>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</si>
  <si>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</si>
  <si>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</si>
  <si>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</si>
  <si>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</si>
  <si>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</si>
  <si>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</si>
  <si>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</si>
  <si>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</si>
  <si>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</si>
  <si>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</si>
  <si>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</si>
  <si>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</si>
  <si>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</si>
  <si>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</si>
  <si>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</si>
  <si>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</si>
  <si>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</si>
  <si>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</si>
  <si>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</si>
  <si>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</si>
  <si>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</si>
  <si>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</si>
  <si>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</si>
  <si>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</si>
  <si>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</si>
  <si>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</si>
  <si>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</si>
  <si>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</si>
  <si>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</si>
  <si>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</si>
  <si>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</si>
  <si>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</si>
  <si>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</si>
  <si>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</si>
  <si>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</si>
  <si>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</si>
  <si>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</si>
  <si>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</si>
  <si>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</si>
  <si>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</si>
  <si>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</si>
  <si>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</si>
  <si>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</si>
  <si>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</si>
  <si>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</si>
  <si>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</si>
  <si>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</si>
  <si>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</si>
  <si>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</si>
  <si>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</si>
  <si>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</si>
  <si>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</si>
  <si>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</si>
  <si>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</si>
  <si>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</si>
  <si>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</si>
  <si>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</si>
  <si>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</si>
  <si>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</si>
  <si>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</si>
  <si>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</si>
  <si>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</si>
  <si>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</si>
  <si>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</si>
  <si>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</si>
  <si>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</si>
  <si>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</si>
  <si>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</si>
  <si>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</si>
  <si>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</si>
  <si>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</si>
  <si>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</si>
  <si>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</si>
  <si>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</si>
  <si>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</si>
  <si>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</si>
  <si>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</si>
  <si>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</si>
  <si>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</si>
  <si>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</si>
  <si>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</si>
  <si>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</si>
  <si>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</si>
  <si>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</si>
  <si>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</si>
  <si>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</si>
  <si>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</si>
  <si>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</si>
  <si>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</si>
  <si>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</si>
  <si>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</si>
  <si>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</si>
  <si>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</si>
  <si>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</si>
  <si>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</si>
  <si>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</si>
  <si>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</si>
  <si>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</si>
  <si>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</si>
  <si>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</si>
  <si>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</si>
  <si>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</si>
  <si>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</si>
  <si>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</si>
  <si>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</si>
  <si>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</si>
  <si>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</si>
  <si>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</si>
  <si>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</si>
  <si>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</si>
  <si>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</si>
  <si>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</si>
  <si>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</si>
  <si>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</si>
  <si>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</si>
  <si>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</si>
  <si>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</si>
  <si>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</si>
  <si>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</si>
  <si>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</si>
  <si>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</si>
  <si>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</si>
  <si>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</si>
  <si>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</si>
  <si>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</si>
  <si>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</si>
  <si>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</si>
  <si>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</si>
  <si>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</si>
  <si>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</si>
  <si>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</si>
  <si>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</si>
  <si>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</si>
  <si>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</si>
  <si>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</si>
  <si>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</si>
  <si>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</si>
  <si>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</si>
  <si>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</si>
  <si>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</si>
  <si>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</si>
  <si>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</si>
  <si>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</si>
  <si>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</si>
  <si>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</si>
  <si>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</si>
  <si>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</si>
  <si>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</si>
  <si>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</si>
  <si>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</si>
  <si>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</si>
  <si>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</si>
  <si>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</si>
  <si>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</si>
  <si>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</si>
  <si>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</si>
  <si>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</si>
  <si>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</si>
  <si>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</si>
  <si>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</si>
  <si>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</si>
  <si>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</si>
  <si>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</si>
  <si>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</si>
  <si>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</si>
  <si>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</si>
  <si>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</si>
  <si>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</si>
  <si>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</si>
  <si>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</si>
  <si>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</si>
  <si>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</si>
  <si>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</si>
  <si>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</si>
  <si>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</si>
  <si>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</si>
  <si>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</si>
  <si>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</si>
  <si>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</si>
  <si>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</si>
  <si>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</si>
  <si>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</si>
  <si>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</si>
  <si>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</si>
  <si>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</si>
  <si>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</si>
  <si>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</si>
  <si>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</si>
  <si>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</si>
  <si>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</si>
  <si>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</si>
  <si>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</si>
  <si>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</si>
  <si>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</si>
  <si>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</si>
  <si>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</si>
  <si>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</si>
  <si>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</si>
  <si>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</si>
  <si>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</si>
  <si>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</si>
  <si>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</si>
  <si>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</si>
  <si>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</si>
  <si>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</si>
  <si>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</si>
  <si>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</si>
  <si>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</si>
  <si>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</si>
  <si>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</si>
  <si>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</si>
  <si>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</si>
  <si>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</si>
  <si>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</si>
  <si>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</si>
  <si>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</si>
  <si>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</si>
  <si>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</si>
  <si>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</si>
  <si>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</si>
  <si>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</si>
  <si>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</si>
  <si>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</si>
  <si>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</si>
  <si>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</si>
  <si>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</si>
  <si>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</si>
  <si>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</si>
  <si>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</si>
  <si>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</si>
  <si>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</si>
  <si>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</si>
  <si>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</si>
  <si>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</si>
  <si>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</si>
  <si>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</si>
  <si>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</si>
  <si>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</si>
  <si>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</si>
  <si>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</si>
  <si>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</si>
  <si>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</si>
  <si>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</si>
  <si>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</si>
  <si>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</si>
  <si>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</si>
  <si>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</si>
  <si>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</si>
  <si>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</si>
  <si>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</si>
  <si>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</si>
  <si>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</si>
  <si>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</si>
  <si>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</si>
  <si>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</si>
  <si>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</si>
  <si>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</si>
  <si>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</si>
  <si>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</si>
  <si>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</si>
  <si>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</si>
  <si>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</si>
  <si>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</si>
  <si>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</si>
  <si>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</si>
  <si>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</si>
  <si>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</si>
  <si>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</si>
  <si>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</si>
  <si>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</si>
  <si>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</si>
  <si>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</si>
  <si>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</si>
  <si>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</si>
  <si>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</si>
  <si>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</si>
  <si>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</si>
  <si>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</si>
  <si>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</si>
  <si>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</si>
  <si>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</si>
  <si>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</si>
  <si>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</si>
  <si>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</si>
  <si>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</si>
  <si>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</si>
  <si>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</si>
  <si>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</si>
  <si>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</si>
  <si>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</si>
  <si>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</si>
  <si>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</si>
  <si>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</si>
  <si>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</si>
  <si>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</si>
  <si>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</si>
  <si>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</si>
  <si>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</si>
  <si>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</si>
  <si>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</si>
  <si>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</si>
  <si>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</si>
  <si>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</si>
  <si>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</si>
  <si>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</si>
  <si>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</si>
  <si>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</si>
  <si>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</si>
  <si>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</si>
  <si>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</si>
  <si>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</si>
  <si>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</si>
  <si>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</si>
  <si>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</si>
  <si>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</si>
  <si>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</si>
  <si>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</si>
  <si>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</si>
  <si>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</si>
  <si>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</si>
  <si>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</si>
  <si>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</si>
  <si>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</si>
  <si>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</si>
  <si>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</si>
  <si>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</si>
  <si>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</si>
  <si>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</si>
  <si>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</si>
  <si>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</si>
  <si>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</si>
  <si>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</si>
  <si>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</si>
  <si>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</si>
  <si>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</si>
  <si>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</si>
  <si>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</si>
  <si>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</si>
  <si>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</si>
  <si>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</si>
  <si>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</si>
  <si>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</si>
  <si>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</si>
  <si>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</si>
  <si>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</si>
  <si>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</si>
  <si>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</si>
  <si>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</si>
  <si>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</si>
  <si>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</si>
  <si>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</si>
  <si>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</si>
  <si>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</si>
  <si>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</si>
  <si>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</si>
  <si>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</si>
  <si>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</si>
  <si>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</si>
  <si>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</si>
  <si>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</si>
  <si>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</si>
  <si>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</si>
  <si>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</si>
  <si>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</si>
  <si>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</si>
  <si>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</si>
  <si>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</si>
  <si>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</si>
  <si>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</si>
  <si>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</si>
  <si>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</si>
  <si>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</si>
  <si>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</si>
  <si>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</si>
  <si>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</si>
  <si>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</si>
  <si>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</si>
  <si>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</si>
  <si>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</si>
  <si>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</si>
  <si>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</si>
  <si>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</si>
  <si>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</si>
  <si>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</si>
  <si>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</si>
  <si>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</si>
  <si>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</si>
  <si>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</si>
  <si>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</si>
  <si>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</si>
  <si>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</si>
  <si>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</si>
  <si>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</si>
  <si>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</si>
  <si>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</si>
  <si>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</si>
  <si>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</si>
  <si>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</si>
  <si>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</si>
  <si>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</si>
  <si>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</si>
  <si>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</si>
  <si>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</si>
  <si>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</si>
  <si>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</si>
  <si>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</si>
  <si>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</si>
  <si>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</si>
  <si>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</si>
  <si>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</si>
  <si>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</si>
  <si>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</si>
  <si>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</si>
  <si>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</si>
  <si>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</si>
  <si>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</si>
  <si>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</si>
  <si>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</si>
  <si>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</si>
  <si>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</si>
  <si>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</si>
  <si>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</si>
  <si>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</si>
  <si>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</si>
  <si>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</si>
  <si>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</si>
  <si>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</si>
  <si>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</si>
  <si>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</si>
  <si>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</si>
  <si>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</si>
  <si>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</si>
  <si>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</si>
  <si>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</si>
  <si>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</si>
  <si>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</si>
  <si>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</si>
  <si>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</si>
  <si>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</si>
  <si>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</si>
  <si>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</si>
  <si>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</si>
  <si>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</si>
  <si>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</si>
  <si>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</si>
  <si>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</si>
  <si>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</si>
  <si>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</si>
  <si>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</si>
  <si>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</si>
  <si>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</si>
  <si>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</si>
  <si>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</si>
  <si>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</si>
  <si>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</si>
  <si>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</si>
  <si>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</si>
  <si>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</si>
  <si>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</si>
  <si>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</si>
  <si>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</si>
  <si>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</si>
  <si>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</si>
  <si>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</si>
  <si>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</si>
  <si>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</si>
  <si>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</si>
  <si>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</si>
  <si>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</si>
  <si>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</si>
  <si>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</si>
  <si>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</si>
  <si>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</si>
  <si>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</si>
  <si>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</si>
  <si>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</si>
  <si>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</si>
  <si>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</si>
  <si>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</si>
  <si>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</si>
  <si>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</si>
  <si>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</si>
  <si>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</si>
  <si>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</si>
  <si>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</si>
  <si>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</si>
  <si>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</si>
  <si>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</si>
  <si>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</si>
  <si>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</si>
  <si>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</si>
  <si>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</si>
  <si>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</si>
  <si>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</si>
  <si>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</si>
  <si>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</si>
  <si>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</si>
  <si>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</si>
  <si>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</si>
  <si>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</si>
  <si>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</si>
  <si>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</si>
  <si>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</si>
  <si>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</si>
  <si>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</si>
  <si>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</si>
  <si>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</si>
  <si>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</si>
  <si>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</si>
  <si>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</si>
  <si>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</si>
  <si>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</si>
  <si>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</si>
  <si>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</si>
  <si>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</si>
  <si>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</si>
  <si>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</si>
  <si>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</si>
  <si>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</si>
  <si>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</si>
  <si>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</si>
  <si>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</si>
  <si>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</si>
  <si>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</si>
  <si>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</si>
  <si>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</si>
  <si>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</si>
  <si>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</si>
  <si>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</si>
  <si>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</si>
  <si>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</si>
  <si>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</si>
  <si>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</si>
  <si>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</si>
  <si>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</si>
  <si>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</si>
  <si>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</si>
  <si>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</si>
  <si>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</si>
  <si>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</si>
  <si>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</si>
  <si>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</si>
  <si>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</si>
  <si>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</si>
  <si>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</si>
  <si>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</si>
  <si>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</si>
  <si>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</si>
  <si>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</si>
  <si>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</si>
  <si>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</si>
  <si>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</si>
  <si>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</si>
  <si>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</si>
  <si>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</si>
  <si>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</si>
  <si>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</si>
  <si>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</si>
  <si>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</si>
  <si>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</si>
  <si>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</si>
  <si>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</si>
  <si>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</si>
  <si>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</si>
  <si>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</si>
  <si>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</si>
  <si>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</si>
  <si>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</si>
  <si>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</si>
  <si>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</si>
  <si>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</si>
  <si>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</si>
  <si>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</si>
  <si>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</si>
  <si>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</si>
  <si>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</si>
  <si>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</si>
  <si>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</si>
  <si>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</si>
  <si>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</si>
  <si>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</si>
  <si>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</si>
  <si>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</si>
  <si>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</si>
  <si>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</si>
  <si>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</si>
  <si>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</si>
  <si>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</si>
  <si>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</si>
  <si>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</si>
  <si>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</si>
  <si>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</si>
  <si>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</si>
  <si>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</si>
  <si>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</si>
  <si>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</si>
  <si>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</si>
  <si>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</si>
  <si>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</si>
  <si>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</si>
  <si>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</si>
  <si>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</si>
  <si>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</si>
  <si>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</si>
  <si>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</si>
  <si>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</si>
  <si>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</si>
  <si>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</si>
  <si>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</si>
  <si>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</si>
  <si>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</si>
  <si>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</si>
  <si>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</si>
  <si>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</si>
  <si>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</si>
  <si>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</si>
  <si>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</si>
  <si>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</si>
  <si>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</si>
  <si>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</si>
  <si>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</si>
  <si>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</si>
  <si>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</si>
  <si>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</si>
  <si>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</si>
  <si>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</si>
  <si>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</si>
  <si>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</si>
  <si>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</si>
  <si>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</si>
  <si>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</si>
  <si>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</si>
  <si>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</si>
  <si>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</si>
  <si>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</si>
  <si>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</si>
  <si>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</si>
  <si>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</si>
  <si>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</si>
  <si>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</si>
  <si>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</si>
  <si>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</si>
  <si>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</si>
  <si>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</si>
  <si>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</si>
  <si>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</si>
  <si>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</si>
  <si>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</si>
  <si>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</si>
  <si>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</si>
  <si>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</si>
  <si>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</si>
  <si>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</si>
  <si>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</si>
  <si>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</si>
  <si>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</si>
  <si>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</si>
  <si>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</si>
  <si>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</si>
  <si>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</si>
  <si>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</si>
  <si>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</si>
  <si>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</si>
  <si>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</si>
  <si>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</si>
  <si>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</si>
  <si>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</si>
  <si>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</si>
  <si>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</si>
  <si>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</si>
  <si>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</si>
  <si>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</si>
  <si>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</si>
  <si>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</si>
  <si>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</si>
  <si>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</si>
  <si>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</si>
  <si>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</si>
  <si>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</si>
  <si>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</si>
  <si>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</si>
  <si>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</si>
  <si>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</si>
  <si>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</si>
  <si>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</si>
  <si>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</si>
  <si>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</si>
  <si>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</si>
  <si>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</si>
  <si>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</si>
  <si>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</si>
  <si>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</si>
  <si>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</si>
  <si>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</si>
  <si>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</si>
  <si>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</si>
  <si>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</si>
  <si>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</si>
  <si>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</si>
  <si>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</si>
  <si>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</si>
  <si>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</si>
  <si>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</si>
  <si>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</si>
  <si>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</si>
  <si>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</si>
  <si>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</si>
  <si>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</si>
  <si>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</si>
  <si>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</si>
  <si>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</si>
  <si>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</si>
  <si>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</si>
  <si>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</si>
  <si>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</si>
  <si>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</si>
  <si>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</si>
  <si>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</si>
  <si>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</si>
  <si>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</si>
  <si>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</si>
  <si>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</si>
  <si>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</si>
  <si>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</si>
  <si>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</si>
  <si>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</si>
  <si>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</si>
  <si>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</si>
  <si>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</si>
  <si>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</si>
  <si>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</si>
  <si>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</si>
  <si>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</si>
  <si>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</si>
  <si>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</si>
  <si>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</si>
  <si>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</si>
  <si>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</si>
  <si>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</si>
  <si>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</si>
  <si>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</si>
  <si>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</si>
  <si>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</si>
  <si>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</si>
  <si>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</si>
  <si>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</si>
  <si>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</si>
  <si>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</si>
  <si>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</si>
  <si>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</si>
  <si>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</si>
  <si>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</si>
  <si>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</si>
  <si>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</si>
  <si>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</si>
  <si>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</si>
  <si>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</si>
  <si>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</si>
  <si>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</si>
  <si>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</si>
  <si>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</si>
  <si>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</si>
  <si>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</si>
  <si>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</si>
  <si>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</si>
  <si>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</si>
  <si>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</si>
  <si>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</si>
  <si>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</si>
  <si>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</si>
  <si>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</si>
  <si>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</si>
  <si>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</si>
  <si>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</si>
  <si>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</si>
  <si>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</si>
  <si>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</si>
  <si>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</si>
  <si>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</si>
  <si>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</si>
  <si>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</si>
  <si>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</si>
  <si>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</si>
  <si>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</si>
  <si>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</si>
  <si>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</si>
  <si>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</si>
  <si>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</si>
  <si>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</si>
  <si>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</si>
  <si>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</si>
  <si>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</si>
  <si>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</si>
  <si>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</si>
  <si>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</si>
  <si>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</si>
  <si>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</si>
  <si>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</si>
  <si>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</si>
  <si>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</si>
  <si>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</si>
  <si>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</si>
  <si>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</si>
  <si>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</si>
  <si>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</si>
  <si>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</si>
  <si>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</si>
  <si>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</si>
  <si>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</si>
  <si>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</si>
  <si>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</si>
  <si>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</si>
  <si>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</si>
  <si>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</si>
  <si>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</si>
  <si>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</si>
  <si>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</si>
  <si>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</si>
  <si>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</si>
  <si>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</si>
  <si>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</si>
  <si>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</si>
  <si>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</si>
  <si>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</si>
  <si>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</si>
  <si>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</si>
  <si>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</si>
  <si>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</si>
  <si>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</si>
  <si>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</si>
  <si>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</si>
  <si>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</si>
  <si>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</si>
  <si>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</si>
  <si>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</si>
  <si>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</si>
  <si>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</si>
  <si>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</si>
  <si>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</si>
  <si>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</si>
  <si>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</si>
  <si>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</si>
  <si>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</si>
  <si>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</si>
  <si>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</si>
  <si>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</si>
  <si>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</si>
  <si>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</si>
  <si>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</si>
  <si>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</si>
  <si>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</si>
  <si>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</si>
  <si>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</si>
  <si>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</si>
  <si>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</si>
  <si>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</si>
  <si>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</si>
  <si>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</si>
  <si>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</si>
  <si>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</si>
  <si>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</si>
  <si>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</si>
  <si>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</si>
  <si>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</si>
  <si>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</si>
  <si>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</si>
  <si>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</si>
  <si>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</si>
  <si>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</si>
  <si>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</si>
  <si>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</si>
  <si>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</si>
  <si>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</si>
  <si>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</si>
  <si>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</si>
  <si>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</si>
  <si>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</si>
  <si>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</si>
  <si>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</si>
  <si>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</si>
  <si>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</si>
  <si>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</si>
  <si>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</si>
  <si>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</si>
  <si>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</si>
  <si>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</si>
  <si>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</si>
  <si>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</si>
  <si>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</si>
  <si>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</si>
  <si>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</si>
  <si>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</si>
  <si>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</si>
  <si>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</si>
  <si>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</si>
  <si>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</si>
  <si>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</si>
  <si>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</si>
  <si>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</si>
  <si>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</si>
  <si>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</si>
  <si>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</si>
  <si>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</si>
  <si>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</si>
  <si>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</si>
  <si>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</si>
  <si>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</si>
  <si>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</si>
  <si>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</si>
  <si>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</si>
  <si>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</si>
  <si>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</si>
  <si>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</si>
  <si>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</si>
  <si>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</si>
  <si>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</si>
  <si>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</si>
  <si>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</si>
  <si>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</si>
  <si>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</si>
  <si>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</si>
  <si>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</si>
  <si>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</si>
  <si>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</si>
  <si>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</si>
  <si>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</si>
  <si>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</si>
  <si>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</si>
  <si>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</si>
  <si>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</si>
  <si>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</si>
  <si>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</si>
  <si>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</si>
  <si>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</si>
  <si>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</si>
  <si>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</si>
  <si>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</si>
  <si>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</si>
  <si>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</si>
  <si>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</si>
  <si>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</si>
  <si>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</si>
  <si>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</si>
  <si>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</si>
  <si>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</si>
  <si>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</si>
  <si>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</si>
  <si>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</si>
  <si>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</si>
  <si>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</si>
  <si>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</si>
  <si>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</si>
  <si>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</si>
  <si>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</si>
  <si>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</si>
  <si>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</si>
  <si>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</si>
  <si>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</si>
  <si>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</si>
  <si>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</si>
  <si>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</si>
  <si>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</si>
  <si>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</si>
  <si>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</si>
  <si>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</si>
  <si>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</si>
  <si>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</si>
  <si>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</si>
  <si>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</si>
  <si>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</si>
  <si>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</si>
  <si>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</si>
  <si>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</si>
  <si>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</si>
  <si>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</si>
  <si>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</si>
  <si>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</si>
  <si>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</si>
  <si>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</si>
  <si>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</si>
  <si>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</si>
  <si>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</si>
  <si>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</si>
  <si>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</si>
  <si>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</si>
  <si>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</si>
  <si>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</si>
  <si>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</si>
  <si>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</si>
  <si>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</si>
  <si>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</si>
  <si>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</si>
  <si>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</si>
  <si>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</si>
  <si>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</si>
  <si>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</si>
  <si>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</si>
  <si>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</si>
  <si>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</si>
  <si>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</si>
  <si>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</si>
  <si>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</si>
  <si>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</si>
  <si>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</si>
  <si>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</si>
  <si>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</si>
  <si>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</si>
  <si>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</si>
  <si>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</si>
  <si>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</si>
  <si>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</si>
  <si>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</si>
  <si>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</si>
  <si>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</si>
  <si>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</si>
  <si>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</si>
  <si>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</si>
  <si>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</si>
  <si>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</si>
  <si>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</si>
  <si>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</si>
  <si>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</si>
  <si>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</si>
  <si>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</si>
  <si>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</si>
  <si>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</si>
  <si>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</si>
  <si>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</si>
  <si>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</si>
  <si>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</si>
  <si>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</si>
  <si>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</si>
  <si>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</si>
  <si>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</si>
  <si>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</si>
  <si>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</si>
  <si>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</si>
  <si>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</si>
  <si>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</si>
  <si>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</si>
  <si>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</si>
  <si>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</si>
  <si>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</si>
  <si>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</si>
  <si>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</si>
  <si>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</si>
  <si>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</si>
  <si>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</si>
  <si>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</si>
  <si>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</si>
  <si>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</si>
  <si>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</si>
  <si>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</si>
  <si>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</si>
  <si>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</si>
  <si>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</si>
  <si>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</si>
  <si>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</si>
  <si>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</si>
  <si>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</si>
  <si>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</si>
  <si>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</si>
  <si>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</si>
  <si>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</si>
  <si>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</si>
  <si>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</si>
  <si>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</si>
  <si>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</si>
  <si>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</si>
  <si>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</si>
  <si>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</si>
  <si>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</si>
  <si>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</si>
  <si>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</si>
  <si>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</si>
  <si>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</si>
  <si>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</si>
  <si>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</si>
  <si>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</si>
  <si>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</si>
  <si>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</si>
  <si>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</si>
  <si>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</si>
  <si>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</si>
  <si>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</si>
  <si>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</si>
  <si>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</si>
  <si>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</si>
  <si>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</si>
  <si>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</si>
  <si>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</si>
  <si>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</si>
  <si>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</si>
  <si>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</si>
  <si>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</si>
  <si>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</si>
  <si>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</si>
  <si>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</si>
  <si>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</si>
  <si>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</si>
  <si>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</si>
  <si>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</si>
  <si>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</si>
  <si>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</si>
  <si>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</si>
  <si>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</si>
  <si>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</si>
  <si>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</si>
  <si>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</si>
  <si>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</si>
  <si>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</si>
  <si>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</si>
  <si>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</si>
  <si>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</si>
  <si>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</si>
  <si>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</si>
  <si>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</si>
  <si>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</si>
  <si>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</si>
  <si>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</si>
  <si>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</si>
  <si>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</si>
  <si>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</si>
  <si>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</si>
  <si>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</si>
  <si>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</si>
  <si>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</si>
  <si>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</si>
  <si>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</si>
  <si>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</si>
  <si>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</si>
  <si>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</si>
  <si>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</si>
  <si>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</si>
  <si>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</si>
  <si>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</si>
  <si>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</si>
  <si>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</si>
  <si>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</si>
  <si>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</si>
  <si>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</si>
  <si>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</si>
  <si>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</si>
  <si>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</si>
  <si>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</si>
  <si>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</si>
  <si>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</si>
  <si>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</si>
  <si>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</si>
  <si>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</si>
  <si>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</si>
  <si>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</si>
  <si>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</si>
  <si>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</si>
  <si>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</si>
  <si>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</si>
  <si>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</si>
  <si>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</si>
  <si>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</si>
  <si>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</si>
  <si>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</si>
  <si>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</si>
  <si>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</si>
  <si>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</si>
  <si>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</si>
  <si>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</si>
  <si>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</si>
  <si>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</si>
  <si>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</si>
  <si>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</si>
  <si>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</si>
  <si>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</si>
  <si>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</si>
  <si>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</si>
  <si>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</si>
  <si>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</si>
  <si>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</si>
  <si>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</si>
  <si>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</si>
  <si>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</si>
  <si>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</si>
  <si>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</si>
  <si>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</si>
  <si>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</si>
  <si>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</si>
  <si>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</si>
  <si>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</si>
  <si>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</si>
  <si>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</si>
  <si>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</si>
  <si>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</si>
  <si>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</si>
  <si>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</si>
  <si>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</si>
  <si>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</si>
  <si>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</si>
  <si>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</si>
  <si>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</si>
  <si>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</si>
  <si>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</si>
  <si>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</si>
  <si>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</si>
  <si>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</si>
  <si>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</si>
  <si>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</si>
  <si>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</si>
  <si>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</si>
  <si>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</si>
  <si>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</si>
  <si>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</si>
  <si>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</si>
  <si>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</si>
  <si>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</si>
  <si>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</si>
  <si>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</si>
  <si>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</si>
  <si>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</si>
  <si>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</si>
  <si>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</si>
  <si>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</si>
  <si>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</si>
  <si>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</si>
  <si>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</si>
  <si>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</si>
  <si>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</si>
  <si>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</si>
  <si>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</si>
  <si>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</si>
  <si>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</si>
  <si>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</si>
  <si>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</si>
  <si>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</si>
  <si>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</si>
  <si>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</si>
  <si>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</si>
  <si>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</si>
  <si>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</si>
  <si>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</si>
  <si>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</si>
  <si>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</si>
  <si>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</si>
  <si>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</si>
  <si>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</si>
  <si>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</si>
  <si>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</si>
  <si>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</si>
  <si>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</si>
  <si>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</si>
  <si>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</si>
  <si>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</si>
  <si>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</si>
  <si>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</si>
  <si>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</si>
  <si>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</si>
  <si>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</si>
  <si>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</si>
  <si>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</si>
  <si>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</si>
  <si>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</si>
  <si>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</si>
  <si>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</si>
  <si>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</si>
  <si>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</si>
  <si>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</si>
  <si>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</si>
  <si>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</si>
  <si>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</si>
  <si>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</si>
  <si>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</si>
  <si>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</si>
  <si>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</si>
  <si>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</si>
  <si>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</si>
  <si>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</si>
  <si>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</si>
  <si>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</si>
  <si>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</si>
  <si>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</si>
  <si>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</si>
  <si>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</si>
  <si>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</si>
  <si>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</si>
  <si>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</si>
  <si>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</si>
  <si>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</si>
  <si>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</si>
  <si>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</si>
  <si>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</si>
  <si>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</si>
  <si>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</si>
  <si>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</si>
  <si>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</si>
  <si>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</si>
  <si>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</si>
  <si>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</si>
  <si>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</si>
  <si>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</si>
  <si>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</si>
  <si>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</si>
  <si>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</si>
  <si>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</si>
  <si>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</si>
  <si>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</si>
  <si>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</si>
  <si>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</si>
  <si>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</si>
  <si>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</si>
  <si>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</si>
  <si>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</si>
  <si>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</si>
  <si>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</si>
  <si>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</si>
  <si>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</si>
  <si>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</si>
  <si>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</si>
  <si>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</si>
  <si>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</si>
  <si>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</si>
  <si>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</si>
  <si>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</si>
  <si>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</si>
  <si>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</si>
  <si>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</si>
  <si>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</si>
  <si>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</si>
  <si>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</si>
  <si>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</si>
  <si>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</si>
  <si>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</si>
  <si>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</si>
  <si>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</si>
  <si>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</si>
  <si>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</si>
  <si>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</si>
  <si>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</si>
  <si>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</si>
  <si>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</si>
  <si>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</si>
  <si>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</si>
  <si>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</si>
  <si>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</si>
  <si>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</si>
  <si>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</si>
  <si>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</si>
  <si>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</si>
  <si>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</si>
  <si>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</si>
  <si>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</si>
  <si>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</si>
  <si>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</si>
  <si>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</si>
  <si>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</si>
  <si>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</si>
  <si>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</si>
  <si>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</si>
  <si>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</si>
  <si>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</si>
  <si>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</si>
  <si>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</si>
  <si>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</si>
  <si>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</si>
  <si>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</si>
  <si>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</si>
  <si>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</si>
  <si>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</si>
  <si>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</si>
  <si>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</si>
  <si>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</si>
  <si>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</si>
  <si>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</si>
  <si>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</si>
  <si>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</si>
  <si>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</si>
  <si>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</si>
  <si>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</si>
  <si>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</si>
  <si>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</si>
  <si>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</si>
  <si>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</si>
  <si>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</si>
  <si>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</si>
  <si>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</si>
  <si>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</si>
  <si>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</si>
  <si>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</si>
  <si>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</si>
  <si>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</si>
  <si>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</si>
  <si>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</si>
  <si>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</si>
  <si>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</si>
  <si>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</si>
  <si>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</si>
  <si>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</si>
  <si>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</si>
  <si>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</si>
  <si>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</si>
  <si>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</si>
  <si>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</si>
  <si>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</si>
  <si>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</si>
  <si>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</si>
  <si>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</si>
  <si>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</si>
  <si>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</si>
  <si>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</si>
  <si>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</si>
  <si>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</si>
  <si>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</si>
  <si>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</si>
  <si>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</si>
  <si>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</si>
  <si>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</si>
  <si>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</si>
  <si>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</si>
  <si>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</si>
  <si>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</si>
  <si>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</si>
  <si>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</si>
  <si>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</si>
  <si>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</si>
  <si>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</si>
  <si>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</si>
  <si>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</si>
  <si>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</si>
  <si>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</si>
  <si>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</si>
  <si>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</si>
  <si>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</si>
  <si>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</si>
  <si>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</si>
  <si>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</si>
  <si>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</si>
  <si>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</si>
  <si>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</si>
  <si>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</si>
  <si>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</si>
  <si>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</si>
  <si>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</si>
  <si>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</si>
  <si>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</si>
  <si>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</si>
  <si>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</si>
  <si>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</si>
  <si>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</si>
  <si>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</si>
  <si>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</si>
  <si>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</si>
  <si>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</si>
  <si>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</si>
  <si>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</si>
  <si>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</si>
  <si>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</si>
  <si>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</si>
  <si>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</si>
  <si>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</si>
  <si>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</si>
  <si>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</si>
  <si>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</si>
  <si>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</si>
  <si>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</si>
  <si>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</si>
  <si>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</si>
  <si>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</si>
  <si>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</si>
  <si>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</si>
  <si>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</si>
  <si>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</si>
  <si>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</si>
  <si>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</si>
  <si>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</si>
  <si>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</si>
  <si>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</si>
  <si>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</si>
  <si>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</si>
  <si>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</si>
  <si>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</si>
  <si>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</si>
  <si>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</si>
  <si>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</si>
  <si>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</si>
  <si>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</si>
  <si>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</si>
  <si>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</si>
  <si>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</si>
  <si>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</si>
  <si>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</si>
  <si>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</si>
  <si>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</si>
  <si>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</si>
  <si>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</si>
  <si>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</si>
  <si>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</si>
  <si>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</si>
  <si>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</si>
  <si>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</si>
  <si>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</si>
  <si>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</si>
  <si>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</si>
  <si>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</si>
  <si>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</si>
  <si>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</si>
  <si>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</si>
  <si>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</si>
  <si>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</si>
  <si>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</si>
  <si>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</si>
  <si>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</si>
  <si>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</si>
  <si>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</si>
  <si>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</si>
  <si>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</si>
  <si>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</si>
  <si>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</si>
  <si>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</si>
  <si>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</si>
  <si>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</si>
  <si>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</si>
  <si>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</si>
  <si>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</si>
  <si>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</si>
  <si>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</si>
  <si>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</si>
  <si>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</si>
  <si>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</si>
  <si>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</si>
  <si>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</si>
  <si>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</si>
  <si>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</si>
  <si>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</si>
  <si>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</si>
  <si>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</si>
  <si>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</si>
  <si>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</si>
  <si>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</si>
  <si>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</si>
  <si>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</si>
  <si>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</si>
  <si>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</si>
  <si>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</si>
  <si>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</si>
  <si>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</si>
  <si>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</si>
  <si>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</si>
  <si>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</si>
  <si>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</si>
  <si>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</si>
  <si>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</si>
  <si>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</si>
  <si>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</si>
  <si>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</si>
  <si>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</si>
  <si>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</si>
  <si>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</si>
  <si>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</si>
  <si>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</si>
  <si>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</si>
  <si>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</si>
  <si>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</si>
  <si>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</si>
  <si>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</si>
  <si>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</si>
  <si>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</si>
  <si>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</si>
  <si>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</si>
  <si>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</si>
  <si>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</si>
  <si>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</si>
  <si>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</si>
  <si>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</si>
  <si>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</si>
  <si>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</si>
  <si>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</si>
  <si>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</si>
  <si>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</si>
  <si>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</si>
  <si>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</si>
  <si>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</si>
  <si>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</si>
  <si>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</si>
  <si>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</si>
  <si>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</si>
  <si>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</si>
  <si>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</si>
  <si>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</si>
  <si>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</si>
  <si>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</si>
  <si>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</si>
  <si>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</si>
  <si>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</si>
  <si>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</si>
  <si>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</si>
  <si>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</si>
  <si>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</si>
  <si>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</si>
  <si>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</si>
  <si>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</si>
  <si>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</si>
  <si>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</si>
  <si>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</si>
  <si>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</si>
  <si>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</si>
  <si>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</si>
  <si>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</si>
  <si>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</si>
  <si>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</si>
  <si>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</si>
  <si>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</si>
  <si>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</si>
  <si>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</si>
  <si>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</si>
  <si>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</si>
  <si>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</si>
  <si>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</si>
  <si>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</si>
  <si>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</si>
  <si>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</si>
  <si>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</si>
  <si>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</si>
  <si>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</si>
  <si>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</si>
  <si>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</si>
  <si>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</si>
  <si>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</si>
  <si>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</si>
  <si>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</si>
  <si>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</si>
  <si>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</si>
  <si>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</si>
  <si>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</si>
  <si>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</si>
  <si>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</si>
  <si>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</si>
  <si>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</si>
  <si>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</si>
  <si>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</si>
  <si>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</si>
  <si>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</si>
  <si>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</si>
  <si>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</si>
  <si>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</si>
  <si>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</si>
  <si>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</si>
  <si>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</si>
  <si>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</si>
  <si>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</si>
  <si>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</si>
  <si>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</si>
  <si>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</si>
  <si>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</si>
  <si>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</si>
  <si>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</si>
  <si>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</si>
  <si>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</si>
  <si>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</si>
  <si>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</si>
  <si>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</si>
  <si>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</si>
  <si>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</si>
  <si>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</si>
  <si>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</si>
  <si>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</si>
  <si>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</si>
  <si>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</si>
  <si>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</si>
  <si>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</si>
  <si>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</si>
  <si>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</si>
  <si>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</si>
  <si>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</si>
  <si>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</si>
  <si>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</si>
  <si>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</si>
  <si>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</si>
  <si>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</si>
  <si>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</si>
  <si>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</si>
  <si>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</si>
  <si>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</si>
  <si>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</si>
  <si>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</si>
  <si>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</si>
  <si>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</si>
  <si>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</si>
  <si>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</si>
  <si>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</si>
  <si>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</si>
  <si>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</si>
  <si>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</si>
  <si>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</si>
  <si>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</si>
  <si>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</si>
  <si>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</si>
  <si>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</si>
  <si>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</si>
  <si>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</si>
  <si>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</si>
  <si>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</si>
  <si>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</si>
  <si>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</si>
  <si>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</si>
  <si>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</si>
  <si>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</si>
  <si>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</si>
  <si>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</si>
  <si>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</si>
  <si>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</si>
  <si>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</si>
  <si>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</si>
  <si>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</si>
  <si>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</si>
  <si>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</si>
  <si>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</si>
  <si>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</si>
  <si>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</si>
  <si>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</si>
  <si>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</si>
  <si>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</si>
  <si>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</si>
  <si>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</si>
  <si>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</si>
  <si>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</si>
  <si>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</si>
  <si>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</si>
  <si>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</si>
  <si>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</si>
  <si>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</si>
  <si>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</si>
  <si>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</si>
  <si>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</si>
  <si>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</si>
  <si>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</si>
  <si>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</si>
  <si>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</si>
  <si>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</si>
  <si>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</si>
  <si>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</si>
  <si>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</si>
  <si>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</si>
  <si>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</si>
  <si>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</si>
  <si>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</si>
  <si>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</si>
  <si>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</si>
  <si>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</si>
  <si>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</si>
  <si>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</si>
  <si>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</si>
  <si>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</si>
  <si>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</si>
  <si>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</si>
  <si>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</si>
  <si>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</si>
  <si>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</si>
  <si>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</si>
  <si>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</si>
  <si>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</si>
  <si>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</si>
  <si>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</si>
  <si>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</si>
  <si>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</si>
  <si>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</si>
  <si>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</si>
  <si>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</si>
  <si>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</si>
  <si>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</si>
  <si>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</si>
  <si>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</si>
  <si>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</si>
  <si>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</si>
  <si>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</si>
  <si>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</si>
  <si>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</si>
  <si>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</si>
  <si>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</si>
  <si>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</si>
  <si>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</si>
  <si>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</si>
  <si>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</si>
  <si>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</si>
  <si>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</si>
  <si>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</si>
  <si>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</si>
  <si>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</si>
  <si>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</si>
  <si>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</si>
  <si>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</si>
  <si>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</si>
  <si>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</si>
  <si>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</si>
  <si>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</si>
  <si>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</si>
  <si>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</si>
  <si>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</si>
  <si>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</si>
  <si>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</si>
  <si>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</si>
  <si>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</si>
  <si>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</si>
  <si>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</si>
  <si>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</si>
  <si>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</si>
  <si>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</si>
  <si>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</si>
  <si>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</si>
  <si>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</si>
  <si>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</si>
  <si>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</si>
  <si>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</si>
  <si>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</si>
  <si>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</si>
  <si>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</si>
  <si>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</si>
  <si>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</si>
  <si>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</si>
  <si>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</si>
  <si>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</si>
  <si>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</si>
  <si>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</si>
  <si>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</si>
  <si>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</si>
  <si>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</si>
  <si>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</si>
  <si>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</si>
  <si>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</si>
  <si>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</si>
  <si>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</si>
  <si>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</si>
  <si>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</si>
  <si>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</si>
  <si>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</si>
  <si>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</si>
  <si>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</si>
  <si>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</si>
  <si>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</si>
  <si>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</si>
  <si>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</si>
  <si>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</si>
  <si>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</si>
  <si>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</si>
  <si>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</si>
  <si>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</si>
  <si>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</si>
  <si>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</si>
  <si>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</si>
  <si>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</si>
  <si>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</si>
  <si>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</si>
  <si>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</si>
  <si>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</si>
  <si>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</si>
  <si>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</si>
  <si>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</si>
  <si>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</si>
  <si>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</si>
  <si>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</si>
  <si>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</si>
  <si>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</si>
  <si>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</si>
  <si>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</si>
  <si>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</si>
  <si>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</si>
  <si>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</si>
  <si>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</si>
  <si>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</si>
  <si>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</si>
  <si>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</si>
  <si>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</si>
  <si>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</si>
  <si>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</si>
  <si>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</si>
  <si>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</si>
  <si>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</si>
  <si>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</si>
  <si>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</si>
  <si>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</si>
  <si>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</si>
  <si>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</si>
  <si>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</si>
  <si>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</si>
  <si>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</si>
  <si>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</si>
  <si>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</si>
  <si>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</si>
  <si>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</si>
  <si>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</si>
  <si>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</si>
  <si>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</si>
  <si>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</si>
  <si>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</si>
  <si>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</si>
  <si>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</si>
  <si>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</si>
  <si>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</si>
  <si>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</si>
  <si>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</si>
  <si>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</si>
  <si>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</si>
  <si>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</si>
  <si>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</si>
  <si>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</si>
  <si>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</si>
  <si>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</si>
  <si>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</si>
  <si>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</si>
  <si>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</si>
  <si>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</si>
  <si>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</si>
  <si>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</si>
  <si>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</si>
  <si>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</si>
  <si>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</si>
  <si>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</si>
  <si>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</si>
  <si>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</si>
  <si>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</si>
  <si>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</si>
  <si>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</si>
  <si>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</si>
  <si>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</si>
  <si>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</si>
  <si>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</si>
  <si>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</si>
  <si>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</si>
  <si>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</si>
  <si>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</si>
  <si>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</si>
  <si>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</si>
  <si>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</si>
  <si>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</si>
  <si>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</si>
  <si>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</si>
  <si>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</si>
  <si>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</si>
  <si>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</si>
  <si>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</si>
  <si>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</si>
  <si>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</si>
  <si>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</si>
  <si>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</si>
  <si>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</si>
  <si>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</si>
  <si>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</si>
  <si>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</si>
  <si>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</si>
  <si>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</si>
  <si>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</si>
  <si>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</si>
  <si>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</si>
  <si>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</si>
  <si>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</si>
  <si>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</si>
  <si>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</si>
  <si>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</si>
  <si>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</si>
  <si>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</si>
  <si>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</si>
  <si>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</si>
  <si>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</si>
  <si>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</si>
  <si>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</si>
  <si>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</si>
  <si>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</si>
  <si>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</si>
  <si>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</si>
  <si>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</si>
  <si>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</si>
  <si>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</si>
  <si>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</si>
  <si>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</si>
  <si>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</si>
  <si>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</si>
  <si>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</si>
  <si>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</si>
  <si>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</si>
  <si>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</si>
  <si>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</si>
  <si>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</si>
  <si>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</si>
  <si>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</si>
  <si>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</si>
  <si>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</si>
  <si>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</si>
  <si>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</si>
  <si>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</si>
  <si>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</si>
  <si>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</si>
  <si>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</si>
  <si>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</si>
  <si>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</si>
  <si>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</si>
  <si>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</si>
  <si>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</si>
  <si>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</si>
  <si>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</si>
  <si>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</si>
  <si>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</si>
  <si>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</si>
  <si>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</si>
  <si>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</si>
  <si>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</si>
  <si>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</si>
  <si>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</si>
  <si>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</si>
  <si>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</si>
  <si>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</si>
  <si>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</si>
  <si>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</si>
  <si>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</si>
  <si>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</si>
  <si>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</si>
  <si>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</si>
  <si>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</si>
  <si>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</si>
  <si>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</si>
  <si>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</si>
  <si>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</si>
  <si>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</si>
  <si>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</si>
  <si>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</si>
  <si>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</si>
  <si>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</si>
  <si>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</si>
  <si>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</si>
  <si>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</si>
  <si>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</si>
  <si>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</si>
  <si>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</si>
  <si>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</si>
  <si>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</si>
  <si>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</si>
  <si>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</si>
  <si>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</si>
  <si>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</si>
  <si>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</si>
  <si>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</si>
  <si>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</si>
  <si>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</si>
  <si>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</si>
  <si>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</si>
  <si>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</si>
  <si>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</si>
  <si>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</si>
  <si>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</si>
  <si>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</si>
  <si>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</si>
  <si>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</si>
  <si>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</si>
  <si>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</si>
  <si>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</si>
  <si>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</si>
  <si>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</si>
  <si>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</si>
  <si>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</si>
  <si>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</si>
  <si>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</si>
  <si>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</si>
  <si>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</si>
  <si>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</si>
  <si>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</si>
  <si>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</si>
  <si>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</si>
  <si>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</si>
  <si>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</si>
  <si>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</si>
  <si>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</si>
  <si>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</si>
  <si>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</si>
  <si>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</si>
  <si>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</si>
  <si>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</si>
  <si>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</si>
  <si>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</si>
  <si>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</si>
  <si>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</si>
  <si>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</si>
  <si>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</si>
  <si>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</si>
  <si>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</si>
  <si>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</si>
  <si>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</si>
  <si>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</si>
  <si>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</si>
  <si>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</si>
  <si>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</si>
  <si>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</si>
  <si>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</si>
  <si>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</si>
  <si>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</si>
  <si>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</si>
  <si>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</si>
  <si>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</si>
  <si>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</si>
  <si>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</si>
  <si>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</si>
  <si>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</si>
  <si>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</si>
  <si>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</si>
  <si>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</si>
  <si>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</si>
  <si>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</si>
  <si>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</si>
  <si>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</si>
  <si>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</si>
  <si>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</si>
  <si>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</si>
  <si>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</si>
  <si>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</si>
  <si>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</si>
  <si>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</si>
  <si>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</si>
  <si>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</si>
  <si>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</si>
  <si>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</si>
  <si>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</si>
  <si>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</si>
  <si>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</si>
  <si>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</si>
  <si>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</si>
  <si>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</si>
  <si>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</si>
  <si>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</si>
  <si>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</si>
  <si>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</si>
  <si>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</si>
  <si>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</si>
  <si>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</si>
  <si>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</si>
  <si>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</si>
  <si>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</si>
  <si>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</si>
  <si>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</si>
  <si>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</si>
  <si>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</si>
  <si>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</si>
  <si>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</si>
  <si>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</si>
  <si>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</si>
  <si>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</si>
  <si>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</si>
  <si>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</si>
  <si>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</si>
  <si>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</si>
  <si>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</si>
  <si>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</si>
  <si>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</si>
  <si>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</si>
  <si>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</si>
  <si>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</si>
  <si>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</si>
  <si>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</si>
  <si>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</si>
  <si>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</si>
  <si>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</si>
  <si>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</si>
  <si>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</si>
  <si>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</si>
  <si>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</si>
  <si>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</si>
  <si>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</si>
  <si>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</si>
  <si>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</si>
  <si>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</si>
  <si>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</si>
  <si>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</si>
  <si>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</si>
  <si>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</si>
  <si>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</si>
  <si>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</si>
  <si>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</si>
  <si>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</si>
  <si>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</si>
  <si>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</si>
  <si>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</si>
  <si>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</si>
  <si>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</si>
  <si>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</si>
  <si>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</si>
  <si>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</si>
  <si>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</si>
  <si>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</si>
  <si>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</si>
  <si>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</si>
  <si>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</si>
  <si>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</si>
  <si>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</si>
  <si>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</si>
  <si>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</si>
  <si>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</si>
  <si>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</si>
  <si>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</si>
  <si>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</si>
  <si>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</si>
  <si>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</si>
  <si>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</si>
  <si>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</si>
  <si>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</si>
  <si>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</si>
  <si>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</si>
  <si>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</si>
  <si>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</si>
  <si>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</si>
  <si>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</si>
  <si>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</si>
  <si>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</si>
  <si>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</si>
  <si>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</si>
  <si>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</si>
  <si>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</si>
  <si>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</si>
  <si>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</si>
  <si>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</si>
  <si>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</si>
  <si>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</si>
  <si>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</si>
  <si>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</si>
  <si>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</si>
  <si>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</si>
  <si>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</si>
  <si>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</si>
  <si>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</si>
  <si>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</si>
  <si>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</si>
  <si>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</si>
  <si>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</si>
  <si>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</si>
  <si>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</si>
  <si>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</si>
  <si>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</si>
  <si>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</si>
  <si>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</si>
  <si>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</si>
  <si>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</si>
  <si>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</si>
  <si>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</si>
  <si>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</si>
  <si>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</si>
  <si>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</si>
  <si>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</si>
  <si>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</si>
  <si>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</si>
  <si>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</si>
  <si>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</si>
  <si>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</si>
  <si>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</si>
  <si>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</si>
  <si>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</si>
  <si>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</si>
  <si>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</si>
  <si>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</si>
  <si>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</si>
  <si>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</si>
  <si>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</si>
  <si>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</si>
  <si>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</si>
  <si>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</si>
  <si>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</si>
  <si>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</si>
  <si>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</si>
  <si>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</si>
  <si>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</si>
  <si>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</si>
  <si>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</si>
  <si>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</si>
  <si>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</si>
  <si>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</si>
  <si>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</si>
  <si>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</si>
  <si>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</si>
  <si>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</si>
  <si>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</si>
  <si>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</si>
  <si>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</si>
  <si>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</si>
  <si>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</si>
  <si>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</si>
  <si>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</si>
  <si>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</si>
  <si>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</si>
  <si>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</si>
  <si>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</si>
  <si>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</si>
  <si>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</si>
  <si>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</si>
  <si>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</si>
  <si>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</si>
  <si>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</si>
  <si>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</si>
  <si>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</si>
  <si>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</si>
  <si>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</si>
  <si>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</si>
  <si>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</si>
  <si>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</si>
  <si>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</si>
  <si>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</si>
  <si>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</si>
  <si>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</si>
  <si>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</si>
  <si>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</si>
  <si>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</si>
  <si>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</si>
  <si>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</si>
  <si>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</si>
  <si>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</si>
  <si>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</si>
  <si>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</si>
  <si>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</si>
  <si>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</si>
  <si>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</si>
  <si>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</si>
  <si>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</si>
  <si>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</si>
  <si>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</si>
  <si>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</si>
  <si>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</si>
  <si>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</si>
  <si>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</si>
  <si>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</si>
  <si>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</si>
  <si>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</si>
  <si>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</si>
  <si>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</si>
  <si>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</si>
  <si>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</si>
  <si>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</si>
  <si>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</si>
  <si>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</si>
  <si>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</si>
  <si>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</si>
  <si>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</si>
  <si>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</si>
  <si>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</si>
  <si>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</si>
  <si>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</si>
  <si>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</si>
  <si>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</si>
  <si>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</si>
  <si>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</si>
  <si>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</si>
  <si>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</si>
  <si>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</si>
  <si>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</si>
  <si>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</si>
  <si>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</si>
  <si>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</si>
  <si>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</si>
  <si>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</si>
  <si>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</si>
  <si>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</si>
  <si>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</si>
  <si>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</si>
  <si>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</si>
  <si>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</si>
  <si>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</si>
  <si>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</si>
  <si>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</si>
  <si>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</si>
  <si>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</si>
  <si>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</si>
  <si>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</si>
  <si>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</si>
  <si>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</si>
  <si>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</si>
  <si>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</si>
  <si>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</si>
  <si>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</si>
  <si>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</si>
  <si>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</si>
  <si>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</si>
  <si>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</si>
  <si>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</si>
  <si>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</si>
  <si>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</si>
  <si>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</si>
  <si>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</si>
  <si>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</si>
  <si>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</si>
  <si>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</si>
  <si>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</si>
  <si>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</si>
  <si>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</si>
  <si>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</si>
  <si>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</si>
  <si>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</si>
  <si>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</si>
  <si>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</si>
  <si>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</si>
  <si>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</si>
  <si>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</si>
  <si>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</si>
  <si>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</si>
  <si>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</si>
  <si>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</si>
  <si>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</si>
  <si>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</si>
  <si>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</si>
  <si>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</si>
  <si>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</si>
  <si>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</si>
  <si>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</si>
  <si>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</si>
  <si>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</si>
  <si>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</si>
  <si>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</si>
  <si>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</si>
  <si>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</si>
  <si>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</si>
  <si>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</si>
  <si>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</si>
  <si>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</si>
  <si>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</si>
  <si>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</si>
  <si>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</si>
  <si>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</si>
  <si>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</si>
  <si>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</si>
  <si>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</si>
  <si>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</si>
  <si>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</si>
  <si>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</si>
  <si>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</si>
  <si>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</si>
  <si>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</si>
  <si>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</si>
  <si>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</si>
  <si>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</si>
  <si>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</si>
  <si>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</si>
  <si>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</si>
  <si>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</si>
  <si>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</si>
  <si>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</si>
  <si>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</si>
  <si>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</si>
  <si>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</si>
  <si>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</si>
  <si>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</si>
  <si>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</si>
  <si>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</si>
  <si>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</si>
  <si>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</si>
  <si>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</si>
  <si>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</si>
  <si>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</si>
  <si>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</si>
  <si>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</si>
  <si>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</si>
  <si>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</si>
  <si>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</si>
  <si>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</si>
  <si>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</si>
  <si>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</si>
  <si>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</si>
  <si>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</si>
  <si>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</si>
  <si>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</si>
  <si>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</si>
  <si>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</si>
  <si>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</si>
  <si>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</si>
  <si>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</si>
  <si>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</si>
  <si>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</si>
  <si>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</si>
  <si>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</si>
  <si>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</si>
  <si>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</si>
  <si>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</si>
  <si>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</si>
  <si>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</si>
  <si>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</si>
  <si>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</si>
  <si>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</si>
  <si>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</si>
  <si>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</si>
  <si>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</si>
  <si>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</si>
  <si>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</si>
  <si>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</si>
  <si>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</si>
  <si>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</si>
  <si>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</si>
  <si>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</si>
  <si>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</si>
  <si>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</si>
  <si>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</si>
  <si>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</si>
  <si>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</si>
  <si>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</si>
  <si>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</si>
  <si>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</si>
  <si>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</si>
  <si>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</si>
  <si>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</si>
  <si>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</si>
  <si>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</si>
  <si>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</si>
  <si>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</si>
  <si>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</si>
  <si>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</si>
  <si>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</si>
  <si>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</si>
  <si>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</si>
  <si>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</si>
  <si>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</si>
  <si>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</si>
  <si>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</si>
  <si>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</si>
  <si>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</si>
  <si>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</si>
  <si>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</si>
  <si>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</si>
  <si>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</si>
  <si>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</si>
  <si>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</si>
  <si>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</si>
  <si>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</si>
  <si>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</si>
  <si>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</si>
  <si>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</si>
  <si>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</si>
  <si>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</si>
  <si>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</si>
  <si>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</si>
  <si>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</si>
  <si>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</si>
  <si>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</si>
  <si>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</si>
  <si>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</si>
  <si>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</si>
  <si>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</si>
  <si>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</si>
  <si>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</si>
  <si>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</si>
  <si>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</si>
  <si>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</si>
  <si>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</si>
  <si>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</si>
  <si>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</si>
  <si>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</si>
  <si>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</si>
  <si>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</si>
  <si>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</si>
  <si>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</si>
  <si>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</si>
  <si>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</si>
  <si>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</si>
  <si>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</si>
  <si>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</si>
  <si>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</si>
  <si>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</si>
  <si>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</si>
  <si>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</si>
  <si>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</si>
  <si>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</si>
  <si>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</si>
  <si>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</si>
  <si>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</si>
  <si>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</si>
  <si>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</si>
  <si>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</si>
  <si>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</si>
  <si>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</si>
  <si>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</si>
  <si>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</si>
  <si>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</si>
  <si>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</si>
  <si>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</si>
  <si>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</si>
  <si>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</si>
  <si>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</si>
  <si>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</si>
  <si>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</si>
  <si>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</si>
  <si>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</si>
  <si>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</si>
  <si>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</si>
  <si>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</si>
  <si>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</si>
  <si>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</si>
  <si>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</si>
  <si>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</si>
  <si>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</si>
  <si>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</si>
  <si>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</si>
  <si>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</si>
  <si>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</si>
  <si>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</si>
  <si>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</si>
  <si>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</si>
  <si>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</si>
  <si>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</si>
  <si>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</si>
  <si>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</si>
  <si>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</si>
  <si>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</si>
  <si>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</si>
  <si>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</si>
  <si>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</si>
  <si>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</si>
  <si>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</si>
  <si>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</si>
  <si>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</si>
  <si>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</si>
  <si>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</si>
  <si>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</si>
  <si>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</si>
  <si>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</si>
  <si>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</si>
  <si>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</si>
  <si>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</si>
  <si>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</si>
  <si>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</si>
  <si>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</si>
  <si>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</si>
  <si>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</si>
  <si>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</si>
  <si>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</si>
  <si>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</si>
  <si>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</si>
  <si>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</si>
  <si>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</si>
  <si>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</si>
  <si>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</si>
  <si>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</si>
  <si>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</si>
  <si>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</si>
  <si>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</si>
  <si>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</si>
  <si>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</si>
  <si>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</si>
  <si>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</si>
  <si>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</si>
  <si>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</si>
  <si>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</si>
  <si>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</si>
  <si>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</si>
  <si>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</si>
  <si>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</si>
  <si>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</si>
  <si>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</si>
  <si>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</si>
  <si>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</si>
  <si>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</si>
  <si>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</si>
  <si>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</si>
  <si>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</si>
  <si>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</si>
  <si>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</si>
  <si>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</si>
  <si>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</si>
  <si>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</si>
  <si>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</si>
  <si>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</si>
  <si>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</si>
  <si>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</si>
  <si>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</si>
  <si>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</si>
  <si>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</si>
  <si>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</si>
  <si>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</si>
  <si>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</si>
  <si>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</si>
  <si>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</si>
  <si>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</si>
  <si>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</si>
  <si>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</si>
  <si>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</si>
  <si>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</si>
  <si>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</si>
  <si>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</si>
  <si>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</si>
  <si>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</si>
  <si>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</si>
  <si>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</si>
  <si>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</si>
  <si>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</si>
  <si>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</si>
  <si>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</si>
  <si>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</si>
  <si>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</si>
  <si>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</si>
  <si>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</si>
  <si>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</si>
  <si>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</si>
  <si>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</si>
  <si>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</si>
  <si>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</si>
  <si>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</si>
  <si>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</si>
  <si>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</si>
  <si>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</si>
  <si>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</si>
  <si>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</si>
  <si>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</si>
  <si>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</si>
  <si>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</si>
  <si>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</si>
  <si>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</si>
  <si>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</si>
  <si>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</si>
  <si>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</si>
  <si>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</si>
  <si>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</si>
  <si>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</si>
  <si>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</si>
  <si>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</si>
  <si>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</si>
  <si>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</si>
  <si>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</si>
  <si>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</si>
  <si>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</si>
  <si>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</si>
  <si>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</si>
  <si>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</si>
  <si>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</si>
  <si>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</si>
  <si>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</si>
  <si>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</si>
  <si>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</si>
  <si>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</si>
  <si>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</si>
  <si>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</si>
  <si>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</si>
  <si>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</si>
  <si>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</si>
  <si>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</si>
  <si>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</si>
  <si>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</si>
  <si>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</si>
  <si>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</si>
  <si>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</si>
  <si>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</si>
  <si>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</si>
  <si>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</si>
  <si>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</si>
  <si>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</si>
  <si>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</si>
  <si>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</si>
  <si>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</si>
  <si>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</si>
  <si>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</si>
  <si>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</si>
  <si>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</si>
  <si>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</si>
  <si>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</si>
  <si>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</si>
  <si>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</si>
  <si>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</si>
  <si>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</si>
  <si>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</si>
  <si>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</si>
  <si>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</si>
  <si>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</si>
  <si>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</si>
  <si>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</si>
  <si>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</si>
  <si>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</si>
  <si>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</si>
  <si>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</si>
  <si>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</si>
  <si>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</si>
  <si>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</si>
  <si>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</si>
  <si>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</si>
  <si>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</si>
  <si>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</si>
  <si>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</si>
  <si>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</si>
  <si>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</si>
  <si>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</si>
  <si>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</si>
  <si>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</si>
  <si>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</si>
  <si>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</si>
  <si>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</si>
  <si>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</si>
  <si>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</si>
  <si>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</si>
  <si>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</si>
  <si>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</si>
  <si>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</si>
  <si>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</si>
  <si>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</si>
  <si>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</si>
  <si>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</si>
  <si>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</si>
  <si>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</si>
  <si>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</si>
  <si>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</si>
  <si>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</si>
  <si>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</si>
  <si>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</si>
  <si>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</si>
  <si>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</si>
  <si>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</si>
  <si>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</si>
  <si>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</si>
  <si>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</si>
  <si>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</si>
  <si>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</si>
  <si>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</si>
  <si>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</si>
  <si>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</si>
  <si>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</si>
  <si>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</si>
  <si>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</si>
  <si>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</si>
  <si>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</si>
  <si>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</si>
  <si>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</si>
  <si>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</si>
  <si>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</si>
  <si>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</si>
  <si>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</si>
  <si>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</si>
  <si>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</si>
  <si>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</si>
  <si>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</si>
  <si>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</si>
  <si>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</si>
  <si>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</si>
  <si>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</si>
  <si>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</si>
  <si>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</si>
  <si>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</si>
  <si>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</si>
  <si>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</si>
  <si>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</si>
  <si>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</si>
  <si>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</si>
  <si>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</si>
  <si>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</si>
  <si>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</si>
  <si>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</si>
  <si>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</si>
  <si>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</si>
  <si>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</si>
  <si>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</si>
  <si>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</si>
  <si>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</si>
  <si>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</si>
  <si>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</si>
  <si>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</si>
  <si>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</si>
  <si>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</si>
  <si>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</si>
  <si>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</si>
  <si>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</si>
  <si>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</si>
  <si>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</si>
  <si>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</si>
  <si>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</si>
  <si>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</si>
  <si>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</si>
  <si>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</si>
  <si>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</si>
  <si>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</si>
  <si>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</si>
  <si>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</si>
  <si>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</si>
  <si>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</si>
  <si>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</si>
  <si>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</si>
  <si>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</si>
  <si>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</si>
  <si>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</si>
  <si>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</si>
  <si>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</si>
  <si>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</si>
  <si>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</si>
  <si>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</si>
  <si>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</si>
  <si>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</si>
  <si>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</si>
  <si>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</si>
  <si>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</si>
  <si>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</si>
  <si>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</si>
  <si>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</si>
  <si>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</si>
  <si>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</si>
  <si>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</si>
  <si>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</si>
  <si>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</si>
  <si>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</si>
  <si>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</si>
  <si>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</si>
  <si>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</si>
  <si>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</si>
  <si>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</si>
  <si>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</si>
  <si>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</si>
  <si>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</si>
  <si>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</si>
  <si>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</si>
  <si>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</si>
  <si>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</si>
  <si>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</si>
  <si>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</si>
  <si>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</si>
  <si>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</si>
  <si>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</si>
  <si>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</si>
  <si>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</si>
  <si>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</si>
  <si>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</si>
  <si>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</si>
  <si>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</si>
  <si>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</si>
  <si>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</si>
  <si>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</si>
  <si>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</si>
  <si>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</si>
  <si>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</si>
  <si>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</si>
  <si>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</si>
  <si>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</si>
  <si>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</si>
  <si>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</si>
  <si>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</si>
  <si>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</si>
  <si>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</si>
  <si>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</si>
  <si>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</si>
  <si>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</si>
  <si>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</si>
  <si>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</si>
  <si>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</si>
  <si>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</si>
  <si>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</si>
  <si>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</si>
  <si>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</si>
  <si>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</si>
  <si>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</si>
  <si>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</si>
  <si>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</si>
  <si>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</si>
  <si>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</si>
  <si>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</si>
  <si>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</si>
  <si>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</si>
  <si>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</si>
  <si>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</si>
  <si>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</si>
  <si>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</si>
  <si>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</si>
  <si>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</si>
  <si>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</si>
  <si>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</si>
  <si>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</si>
  <si>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</si>
  <si>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</si>
  <si>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</si>
  <si>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</si>
  <si>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</si>
  <si>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</si>
  <si>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</si>
  <si>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</si>
  <si>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</si>
  <si>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</si>
  <si>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</si>
  <si>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</si>
  <si>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</si>
  <si>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</si>
  <si>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</si>
  <si>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</si>
  <si>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</si>
  <si>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</si>
  <si>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</si>
  <si>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</si>
  <si>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</si>
  <si>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</si>
  <si>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</si>
  <si>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</si>
  <si>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</si>
  <si>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</si>
  <si>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</si>
  <si>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</si>
  <si>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</si>
  <si>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</si>
  <si>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</si>
  <si>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</si>
  <si>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</si>
  <si>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</si>
  <si>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</si>
  <si>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</si>
  <si>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</si>
  <si>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</si>
  <si>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</si>
  <si>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</si>
  <si>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</si>
  <si>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</si>
  <si>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</si>
  <si>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</si>
  <si>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</si>
  <si>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</si>
  <si>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</si>
  <si>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</si>
  <si>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</si>
  <si>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</si>
  <si>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</si>
  <si>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</si>
  <si>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</si>
  <si>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</si>
  <si>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</si>
  <si>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</si>
  <si>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</si>
  <si>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</si>
  <si>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</si>
  <si>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</si>
  <si>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</si>
  <si>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</si>
  <si>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</si>
  <si>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</si>
  <si>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</si>
  <si>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</si>
  <si>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</si>
  <si>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</si>
  <si>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</si>
  <si>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</si>
  <si>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</si>
  <si>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</si>
  <si>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</si>
  <si>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</si>
  <si>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</si>
  <si>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</si>
  <si>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</si>
  <si>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</si>
  <si>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</si>
  <si>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</si>
  <si>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</si>
  <si>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</si>
  <si>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</si>
  <si>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</si>
  <si>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</si>
  <si>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</si>
  <si>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</si>
  <si>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</si>
  <si>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</si>
  <si>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</si>
  <si>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</si>
  <si>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</si>
  <si>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</si>
  <si>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</si>
  <si>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</si>
  <si>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</si>
  <si>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</si>
  <si>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</si>
  <si>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</si>
  <si>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</si>
  <si>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</si>
  <si>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</si>
  <si>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</si>
  <si>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</si>
  <si>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</si>
  <si>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</si>
  <si>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</si>
  <si>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</si>
  <si>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</si>
  <si>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</si>
  <si>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</si>
  <si>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</si>
  <si>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</si>
  <si>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</si>
  <si>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</si>
  <si>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</si>
  <si>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</si>
  <si>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</si>
  <si>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</si>
  <si>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</si>
  <si>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</si>
  <si>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</si>
  <si>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</si>
  <si>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</si>
  <si>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</si>
  <si>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</si>
  <si>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</si>
  <si>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</si>
  <si>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</si>
  <si>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</si>
  <si>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</si>
  <si>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</si>
  <si>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</si>
  <si>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</si>
  <si>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</si>
  <si>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</si>
  <si>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</si>
  <si>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</si>
  <si>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</si>
  <si>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</si>
  <si>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</si>
  <si>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</si>
  <si>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</si>
  <si>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</si>
  <si>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</si>
  <si>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</si>
  <si>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</si>
  <si>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</si>
  <si>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</si>
  <si>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</si>
  <si>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</si>
  <si>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</si>
  <si>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</si>
  <si>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</si>
  <si>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</si>
  <si>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</si>
  <si>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</si>
  <si>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</si>
  <si>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</si>
  <si>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</si>
  <si>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</si>
  <si>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</si>
  <si>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</si>
  <si>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</si>
  <si>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</si>
  <si>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</si>
  <si>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</si>
  <si>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</si>
  <si>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</si>
  <si>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</si>
  <si>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</si>
  <si>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</si>
  <si>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</si>
  <si>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</si>
  <si>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</si>
  <si>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</si>
  <si>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</si>
  <si>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</si>
  <si>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</si>
  <si>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</si>
  <si>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</si>
  <si>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</si>
  <si>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</si>
  <si>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</si>
  <si>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</si>
  <si>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</si>
  <si>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</si>
  <si>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</si>
  <si>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</si>
  <si>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</si>
  <si>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</si>
  <si>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</si>
  <si>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</si>
  <si>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</si>
  <si>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</si>
  <si>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</si>
  <si>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</si>
  <si>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</si>
  <si>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</si>
  <si>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</si>
  <si>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</si>
  <si>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</si>
  <si>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</si>
  <si>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</si>
  <si>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</si>
  <si>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</si>
  <si>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</si>
  <si>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</si>
  <si>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</si>
  <si>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</si>
  <si>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</si>
  <si>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</si>
  <si>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</si>
  <si>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</si>
  <si>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</si>
  <si>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</si>
  <si>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</si>
  <si>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</si>
  <si>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</si>
  <si>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</si>
  <si>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</si>
  <si>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</si>
  <si>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</si>
  <si>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</si>
  <si>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</si>
  <si>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</si>
  <si>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</si>
  <si>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</si>
  <si>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</si>
  <si>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</si>
  <si>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</si>
  <si>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</si>
  <si>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</si>
  <si>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</si>
  <si>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</si>
  <si>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</si>
  <si>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</si>
  <si>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</si>
  <si>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</si>
  <si>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</si>
  <si>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</si>
  <si>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</si>
  <si>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</si>
  <si>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</si>
  <si>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</si>
  <si>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</si>
  <si>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</si>
  <si>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</si>
  <si>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</si>
  <si>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</si>
  <si>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</si>
  <si>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</si>
  <si>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</si>
  <si>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</si>
  <si>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</si>
  <si>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</si>
  <si>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</si>
  <si>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</si>
  <si>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</si>
  <si>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</si>
  <si>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</si>
  <si>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</si>
  <si>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</si>
  <si>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</si>
  <si>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</si>
  <si>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</si>
  <si>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</si>
  <si>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</si>
  <si>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</si>
  <si>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</si>
  <si>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</si>
  <si>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</si>
  <si>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</si>
  <si>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</si>
  <si>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</si>
  <si>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</si>
  <si>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</si>
  <si>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</si>
  <si>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</si>
  <si>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</si>
  <si>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</si>
  <si>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</si>
  <si>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</si>
  <si>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</si>
  <si>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</si>
  <si>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</si>
  <si>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</si>
  <si>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</si>
  <si>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</si>
  <si>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</si>
  <si>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</si>
  <si>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</si>
  <si>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</si>
  <si>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</si>
  <si>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</si>
  <si>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</si>
  <si>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</si>
  <si>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</si>
  <si>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</si>
  <si>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</si>
  <si>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</si>
  <si>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</si>
  <si>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</si>
  <si>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</si>
  <si>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</si>
  <si>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</si>
  <si>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</si>
  <si>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</si>
  <si>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</si>
  <si>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</si>
  <si>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</si>
  <si>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</si>
  <si>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</si>
  <si>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</si>
  <si>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</si>
  <si>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</si>
  <si>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</si>
  <si>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</si>
  <si>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</si>
  <si>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</si>
  <si>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</si>
  <si>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</si>
  <si>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</si>
  <si>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</si>
  <si>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</si>
  <si>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</si>
  <si>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</si>
  <si>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</si>
  <si>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</si>
  <si>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</si>
  <si>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</si>
  <si>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</si>
  <si>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</si>
  <si>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</si>
  <si>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</si>
  <si>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</si>
  <si>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</si>
  <si>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</si>
  <si>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</si>
  <si>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</si>
  <si>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</si>
  <si>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</si>
  <si>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</si>
  <si>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</si>
  <si>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</si>
  <si>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</si>
  <si>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</si>
  <si>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</si>
  <si>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</si>
  <si>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</si>
  <si>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</si>
  <si>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</si>
  <si>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</si>
  <si>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</si>
  <si>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</si>
  <si>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</si>
  <si>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</si>
  <si>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</si>
  <si>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</si>
  <si>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</si>
  <si>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</si>
  <si>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</si>
  <si>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</si>
  <si>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</si>
  <si>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</si>
  <si>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</si>
  <si>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</si>
  <si>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</si>
  <si>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</si>
  <si>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</si>
  <si>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</si>
  <si>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</si>
  <si>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</si>
  <si>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</si>
  <si>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</si>
  <si>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</si>
  <si>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</si>
  <si>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</si>
  <si>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</si>
  <si>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</si>
  <si>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</si>
  <si>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</si>
  <si>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</si>
  <si>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</si>
  <si>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</si>
  <si>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</si>
  <si>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</si>
  <si>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</si>
  <si>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</si>
  <si>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</si>
  <si>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</si>
  <si>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</si>
  <si>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</si>
  <si>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</si>
  <si>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</si>
  <si>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</si>
  <si>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</si>
  <si>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</si>
  <si>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</si>
  <si>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</si>
  <si>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</si>
  <si>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</si>
  <si>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</si>
  <si>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</si>
  <si>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</si>
  <si>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</si>
  <si>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</si>
  <si>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</si>
  <si>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</si>
  <si>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</si>
  <si>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</si>
  <si>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</si>
  <si>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</si>
  <si>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</si>
  <si>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</si>
  <si>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</si>
  <si>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</si>
  <si>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</si>
  <si>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</si>
  <si>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</si>
  <si>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</si>
  <si>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</si>
  <si>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</si>
  <si>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</si>
  <si>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</si>
  <si>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</si>
  <si>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</si>
  <si>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</si>
  <si>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</si>
  <si>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</si>
  <si>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</si>
  <si>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</si>
  <si>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</si>
  <si>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</si>
  <si>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</si>
  <si>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</si>
  <si>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</si>
  <si>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</si>
  <si>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</si>
  <si>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</si>
  <si>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</si>
  <si>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</si>
  <si>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</si>
  <si>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</si>
  <si>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</si>
  <si>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</si>
  <si>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</si>
  <si>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</si>
  <si>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</si>
  <si>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</si>
  <si>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</si>
  <si>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</si>
  <si>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</si>
  <si>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</si>
  <si>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</si>
  <si>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</si>
  <si>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</si>
  <si>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</si>
  <si>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</si>
  <si>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</si>
  <si>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</si>
  <si>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</si>
  <si>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</si>
  <si>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</si>
  <si>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</si>
  <si>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</si>
  <si>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</si>
  <si>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</si>
  <si>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</si>
  <si>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</si>
  <si>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</si>
  <si>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</si>
  <si>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</si>
  <si>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</si>
  <si>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</si>
  <si>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</si>
  <si>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</si>
  <si>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</si>
  <si>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</si>
  <si>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</si>
  <si>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</si>
  <si>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</si>
  <si>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</si>
  <si>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</si>
  <si>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</si>
  <si>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</si>
  <si>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</si>
  <si>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</si>
  <si>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</si>
  <si>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</si>
  <si>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</si>
  <si>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</si>
  <si>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</si>
  <si>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</si>
  <si>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</si>
  <si>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</si>
  <si>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</si>
  <si>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</si>
  <si>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</si>
  <si>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</si>
  <si>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</si>
  <si>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</si>
  <si>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</si>
  <si>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</si>
  <si>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</si>
  <si>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</si>
  <si>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</si>
  <si>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</si>
  <si>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</si>
  <si>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</si>
  <si>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</si>
  <si>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</si>
  <si>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</si>
  <si>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</si>
  <si>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</si>
  <si>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</si>
  <si>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</si>
  <si>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</si>
  <si>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</si>
  <si>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</si>
  <si>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</si>
  <si>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</si>
  <si>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</si>
  <si>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</si>
  <si>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</si>
  <si>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</si>
  <si>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</si>
  <si>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</si>
  <si>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</si>
  <si>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</si>
  <si>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</si>
  <si>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</si>
  <si>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</si>
  <si>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</si>
  <si>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</si>
  <si>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</si>
  <si>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</si>
  <si>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</si>
  <si>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</si>
  <si>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</si>
  <si>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</si>
  <si>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</si>
  <si>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</si>
  <si>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</si>
  <si>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</si>
  <si>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</si>
  <si>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</si>
  <si>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</si>
  <si>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</si>
  <si>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</si>
  <si>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</si>
  <si>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</si>
  <si>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</si>
  <si>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</si>
  <si>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</si>
  <si>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</si>
  <si>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</si>
  <si>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</si>
  <si>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</si>
  <si>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</si>
  <si>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</si>
  <si>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</si>
  <si>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</si>
  <si>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</si>
  <si>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</si>
  <si>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</si>
  <si>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</si>
  <si>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</si>
  <si>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</si>
  <si>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</si>
  <si>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</si>
  <si>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</si>
  <si>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</si>
  <si>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</si>
  <si>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</si>
  <si>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</si>
  <si>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</si>
  <si>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</si>
  <si>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</si>
  <si>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</si>
  <si>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</si>
  <si>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</si>
  <si>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</si>
  <si>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</si>
  <si>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</si>
  <si>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</si>
  <si>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</si>
  <si>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</si>
  <si>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</si>
  <si>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</si>
  <si>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</si>
  <si>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</si>
  <si>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</si>
  <si>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</si>
  <si>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</si>
  <si>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</si>
  <si>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</si>
  <si>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</si>
  <si>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</si>
  <si>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</si>
  <si>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</si>
  <si>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</si>
  <si>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</si>
  <si>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</si>
  <si>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</si>
  <si>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</si>
  <si>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</si>
  <si>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</si>
  <si>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</si>
  <si>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</si>
  <si>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</si>
  <si>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</si>
  <si>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</si>
  <si>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</si>
  <si>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</si>
  <si>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</si>
  <si>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</si>
  <si>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</si>
  <si>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</si>
  <si>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</si>
  <si>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</si>
  <si>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</si>
  <si>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</si>
  <si>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</si>
  <si>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</si>
  <si>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</si>
  <si>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</si>
  <si>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</si>
  <si>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</si>
  <si>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</si>
  <si>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</si>
  <si>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</si>
  <si>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</si>
  <si>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</si>
  <si>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</si>
  <si>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</si>
  <si>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</si>
  <si>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</si>
  <si>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</si>
  <si>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</si>
  <si>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</si>
  <si>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</si>
  <si>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</si>
  <si>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</si>
  <si>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</si>
  <si>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</si>
  <si>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</si>
  <si>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</si>
  <si>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</si>
  <si>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</si>
  <si>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</si>
  <si>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</si>
  <si>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</si>
  <si>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</si>
  <si>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</si>
  <si>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</si>
  <si>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</si>
  <si>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</si>
  <si>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</si>
  <si>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</si>
  <si>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</si>
  <si>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</si>
  <si>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</si>
  <si>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</si>
  <si>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</si>
  <si>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</si>
  <si>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</si>
  <si>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</si>
  <si>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</si>
  <si>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</si>
  <si>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</si>
  <si>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</si>
  <si>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</si>
  <si>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</si>
  <si>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</si>
  <si>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</si>
  <si>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</si>
  <si>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</si>
  <si>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</si>
  <si>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</si>
  <si>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</si>
  <si>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</si>
  <si>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</si>
  <si>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</si>
  <si>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</si>
  <si>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</si>
  <si>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</si>
  <si>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</si>
  <si>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</si>
  <si>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</si>
  <si>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</si>
  <si>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</si>
  <si>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</si>
  <si>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</si>
  <si>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</si>
  <si>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</si>
  <si>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</si>
  <si>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</si>
  <si>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</si>
  <si>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</si>
  <si>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</si>
  <si>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</si>
  <si>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</si>
  <si>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</si>
  <si>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</si>
  <si>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</si>
  <si>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</si>
  <si>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</si>
  <si>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</si>
  <si>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</si>
  <si>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</si>
  <si>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</si>
  <si>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</si>
  <si>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</si>
  <si>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</si>
  <si>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</si>
  <si>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</si>
  <si>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</si>
  <si>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</si>
  <si>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</si>
  <si>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</si>
  <si>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</si>
  <si>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</si>
  <si>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</si>
  <si>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</si>
  <si>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</si>
  <si>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</si>
  <si>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</si>
  <si>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</si>
  <si>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</si>
  <si>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</si>
  <si>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</si>
  <si>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</si>
  <si>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</si>
  <si>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</si>
  <si>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</si>
  <si>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</si>
  <si>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</si>
  <si>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</si>
  <si>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</si>
  <si>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</si>
  <si>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</si>
  <si>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</si>
  <si>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</si>
  <si>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</si>
  <si>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</si>
  <si>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</si>
  <si>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</si>
  <si>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</si>
  <si>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</si>
  <si>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</si>
  <si>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</si>
  <si>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</si>
  <si>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</si>
  <si>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</si>
  <si>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</si>
  <si>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</si>
  <si>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</si>
  <si>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</si>
  <si>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</si>
  <si>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</si>
  <si>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</si>
  <si>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</si>
  <si>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</si>
  <si>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</si>
  <si>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</si>
  <si>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</si>
  <si>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</si>
  <si>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</si>
  <si>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</si>
  <si>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</si>
  <si>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</si>
  <si>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</si>
  <si>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</si>
  <si>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</si>
  <si>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</si>
  <si>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</si>
  <si>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</si>
  <si>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</si>
  <si>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</si>
  <si>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</si>
  <si>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</si>
  <si>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</si>
  <si>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</si>
  <si>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</si>
  <si>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</si>
  <si>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</si>
  <si>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</si>
  <si>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</si>
  <si>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</si>
  <si>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</si>
  <si>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</si>
  <si>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</si>
  <si>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</si>
  <si>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</si>
  <si>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</si>
  <si>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</si>
  <si>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</si>
  <si>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</si>
  <si>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</si>
  <si>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</si>
  <si>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</si>
  <si>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</si>
  <si>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</si>
  <si>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</si>
  <si>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</si>
  <si>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</si>
  <si>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</si>
  <si>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</si>
  <si>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</si>
  <si>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</si>
  <si>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</si>
  <si>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</si>
  <si>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</si>
  <si>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</si>
  <si>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</si>
  <si>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</si>
  <si>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</si>
  <si>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</si>
  <si>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</si>
  <si>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</si>
  <si>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</si>
  <si>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</si>
  <si>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</si>
  <si>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</si>
  <si>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</si>
  <si>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</si>
  <si>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</si>
  <si>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</si>
  <si>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</si>
  <si>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</si>
  <si>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</si>
  <si>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</si>
  <si>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</si>
  <si>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</si>
  <si>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</si>
  <si>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</si>
  <si>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</si>
  <si>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</si>
  <si>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</si>
  <si>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</si>
  <si>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</si>
  <si>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</si>
  <si>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</si>
  <si>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</si>
  <si>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</si>
  <si>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</si>
  <si>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</si>
  <si>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</si>
  <si>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</si>
  <si>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</si>
  <si>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</si>
  <si>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</si>
  <si>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</si>
  <si>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</si>
  <si>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</si>
  <si>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</si>
  <si>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</si>
  <si>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</si>
  <si>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</si>
  <si>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</si>
  <si>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</si>
  <si>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</si>
  <si>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</si>
  <si>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</si>
  <si>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</si>
  <si>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</si>
  <si>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</si>
  <si>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</si>
  <si>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</si>
  <si>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</si>
  <si>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</si>
  <si>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</si>
  <si>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</si>
  <si>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</si>
  <si>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</si>
  <si>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</si>
  <si>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</si>
  <si>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</si>
  <si>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</si>
  <si>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</si>
  <si>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</si>
  <si>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</si>
  <si>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</si>
  <si>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</si>
  <si>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</si>
  <si>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</si>
  <si>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</si>
  <si>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</si>
  <si>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</si>
  <si>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</si>
  <si>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</si>
  <si>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</si>
  <si>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</si>
  <si>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</si>
  <si>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</si>
  <si>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</si>
  <si>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</si>
  <si>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</si>
  <si>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</si>
  <si>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</si>
  <si>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</si>
  <si>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</si>
  <si>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</si>
  <si>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</si>
  <si>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</si>
  <si>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</si>
  <si>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</si>
  <si>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</si>
  <si>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</si>
  <si>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</si>
  <si>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</si>
  <si>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</si>
  <si>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</si>
  <si>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</si>
  <si>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</si>
  <si>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</si>
  <si>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</si>
  <si>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</si>
  <si>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</si>
  <si>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</si>
  <si>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</si>
  <si>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</si>
  <si>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</si>
  <si>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</si>
  <si>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</si>
  <si>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</si>
  <si>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</si>
  <si>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</si>
  <si>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</si>
  <si>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</si>
  <si>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</si>
  <si>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</si>
  <si>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</si>
  <si>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</si>
  <si>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</si>
  <si>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</si>
  <si>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</si>
  <si>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</si>
  <si>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</si>
  <si>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</si>
  <si>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</si>
  <si>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</si>
  <si>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</si>
  <si>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</si>
  <si>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</si>
  <si>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</si>
  <si>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</si>
  <si>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</si>
  <si>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</si>
  <si>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</si>
  <si>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</si>
  <si>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</si>
  <si>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</si>
  <si>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</si>
  <si>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</si>
  <si>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</si>
  <si>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</si>
  <si>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</si>
  <si>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</si>
  <si>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</si>
  <si>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</si>
  <si>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</si>
  <si>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</si>
  <si>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</si>
  <si>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</si>
  <si>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</si>
  <si>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</si>
  <si>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</si>
  <si>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</si>
  <si>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</si>
  <si>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</si>
  <si>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</si>
  <si>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</si>
  <si>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</si>
  <si>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</si>
  <si>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</si>
  <si>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</si>
  <si>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</si>
  <si>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</si>
  <si>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</si>
  <si>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</si>
  <si>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</si>
  <si>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</si>
  <si>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</si>
  <si>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</si>
  <si>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</si>
  <si>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</si>
  <si>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</si>
  <si>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</si>
  <si>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</si>
  <si>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</si>
  <si>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</si>
  <si>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</si>
  <si>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</si>
  <si>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</si>
  <si>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</si>
  <si>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</si>
  <si>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</si>
  <si>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</si>
  <si>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</si>
  <si>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</si>
  <si>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</si>
  <si>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</si>
  <si>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</si>
  <si>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</si>
  <si>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</si>
  <si>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</si>
  <si>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</si>
  <si>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</si>
  <si>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</si>
  <si>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</si>
  <si>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</si>
  <si>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</si>
  <si>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</si>
  <si>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</si>
  <si>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</si>
  <si>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</si>
  <si>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</si>
  <si>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</si>
  <si>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</si>
  <si>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</si>
  <si>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</si>
  <si>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</si>
  <si>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</si>
  <si>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</si>
  <si>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</si>
  <si>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</si>
  <si>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</si>
  <si>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</si>
  <si>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</si>
  <si>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</si>
  <si>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</si>
  <si>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</si>
  <si>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</si>
  <si>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</si>
  <si>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</si>
  <si>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</si>
  <si>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</si>
  <si>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</si>
  <si>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</si>
  <si>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</si>
  <si>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</si>
  <si>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</si>
  <si>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</si>
  <si>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</si>
  <si>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</si>
  <si>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</si>
  <si>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</si>
  <si>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</si>
  <si>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</si>
  <si>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</si>
  <si>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</si>
  <si>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</si>
  <si>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</si>
  <si>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</si>
  <si>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</si>
  <si>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</si>
  <si>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</si>
  <si>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</si>
  <si>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</si>
  <si>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</si>
  <si>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</si>
  <si>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</si>
  <si>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</si>
  <si>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</si>
  <si>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</si>
  <si>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</si>
  <si>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</si>
  <si>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</si>
  <si>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</si>
  <si>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</si>
  <si>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</si>
  <si>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</si>
  <si>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</si>
  <si>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</si>
  <si>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</si>
  <si>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</si>
  <si>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</si>
  <si>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</si>
  <si>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</si>
  <si>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</si>
  <si>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</si>
  <si>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</si>
  <si>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</si>
  <si>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</si>
  <si>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</si>
  <si>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</si>
  <si>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</si>
  <si>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</si>
  <si>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</si>
  <si>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</si>
  <si>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</si>
  <si>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</si>
  <si>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</si>
  <si>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</si>
  <si>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</si>
  <si>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</si>
  <si>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</si>
  <si>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</si>
  <si>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</si>
  <si>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</si>
  <si>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</si>
  <si>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</si>
  <si>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</si>
  <si>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</si>
  <si>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</si>
  <si>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</si>
  <si>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</si>
  <si>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</si>
  <si>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</si>
  <si>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</si>
  <si>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</si>
  <si>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</si>
  <si>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</si>
  <si>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</si>
  <si>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</si>
  <si>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</si>
  <si>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</si>
  <si>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</si>
  <si>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</si>
  <si>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</si>
  <si>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</si>
  <si>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</si>
  <si>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</si>
  <si>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</si>
  <si>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</si>
  <si>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</si>
  <si>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</si>
  <si>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</si>
  <si>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</si>
  <si>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</si>
  <si>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</si>
  <si>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</si>
  <si>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</si>
  <si>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</si>
  <si>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</si>
  <si>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</si>
  <si>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</si>
  <si>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</si>
  <si>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</si>
  <si>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</si>
  <si>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</si>
  <si>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</si>
  <si>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</si>
  <si>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</si>
  <si>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</si>
  <si>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</si>
  <si>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</si>
  <si>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</si>
  <si>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</si>
  <si>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</si>
  <si>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</si>
  <si>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</si>
  <si>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</si>
  <si>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</si>
  <si>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</si>
  <si>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</si>
  <si>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</si>
  <si>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</si>
  <si>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</si>
  <si>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</si>
  <si>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</si>
  <si>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</si>
  <si>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</si>
  <si>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</si>
  <si>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</si>
  <si>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</si>
  <si>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</si>
  <si>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</si>
  <si>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</si>
  <si>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</si>
  <si>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</si>
  <si>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</si>
  <si>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</si>
  <si>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</si>
  <si>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</si>
  <si>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</si>
  <si>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</si>
  <si>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</si>
  <si>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</si>
  <si>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</si>
  <si>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</si>
  <si>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</si>
  <si>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</si>
  <si>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</si>
  <si>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</si>
  <si>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</si>
  <si>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</si>
  <si>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</si>
  <si>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</si>
  <si>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</si>
  <si>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</si>
  <si>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</si>
  <si>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</si>
  <si>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</si>
  <si>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</si>
  <si>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</si>
  <si>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</si>
  <si>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</si>
  <si>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</si>
  <si>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</si>
  <si>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</si>
  <si>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</si>
  <si>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</si>
  <si>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</si>
  <si>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</si>
  <si>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</si>
  <si>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</si>
  <si>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</si>
  <si>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</si>
  <si>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</si>
  <si>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</si>
  <si>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</si>
  <si>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</si>
  <si>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</si>
  <si>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</si>
  <si>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</si>
  <si>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</si>
  <si>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</si>
  <si>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</si>
  <si>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</si>
  <si>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</si>
  <si>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</si>
  <si>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</si>
  <si>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</si>
  <si>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</si>
  <si>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</si>
  <si>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</si>
  <si>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</si>
  <si>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</si>
  <si>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</si>
  <si>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</si>
  <si>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</si>
  <si>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</si>
  <si>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</si>
  <si>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</si>
  <si>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</si>
  <si>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</si>
  <si>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</si>
  <si>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</si>
  <si>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</si>
  <si>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</si>
  <si>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</si>
  <si>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</si>
  <si>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</si>
  <si>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</si>
  <si>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</si>
  <si>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</si>
  <si>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</si>
  <si>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</si>
  <si>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</si>
  <si>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</si>
  <si>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</si>
  <si>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</si>
  <si>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</si>
  <si>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</si>
  <si>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</si>
  <si>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</si>
  <si>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</si>
  <si>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</si>
  <si>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</si>
  <si>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</si>
  <si>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</si>
  <si>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</si>
  <si>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</si>
  <si>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</si>
  <si>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</si>
  <si>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</si>
  <si>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</si>
  <si>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</si>
  <si>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</si>
  <si>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</si>
  <si>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</si>
  <si>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</si>
  <si>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</si>
  <si>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</si>
  <si>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</si>
  <si>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</si>
  <si>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</si>
  <si>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</si>
  <si>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</si>
  <si>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</si>
  <si>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</si>
  <si>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</si>
  <si>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</si>
  <si>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</si>
  <si>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</si>
  <si>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</si>
  <si>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</si>
  <si>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</si>
  <si>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</si>
  <si>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</si>
  <si>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</si>
  <si>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</si>
  <si>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</si>
  <si>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</si>
  <si>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</si>
  <si>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</si>
  <si>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</si>
  <si>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</si>
  <si>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</si>
  <si>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</si>
  <si>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</si>
  <si>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</si>
  <si>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</si>
  <si>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</si>
  <si>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</si>
  <si>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</si>
  <si>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</si>
  <si>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</si>
  <si>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</si>
  <si>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</si>
  <si>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</si>
  <si>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</si>
  <si>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</si>
  <si>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</si>
  <si>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</si>
  <si>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</si>
  <si>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</si>
  <si>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</si>
  <si>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</si>
  <si>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</si>
  <si>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</si>
  <si>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</si>
  <si>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</si>
  <si>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</si>
  <si>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</si>
  <si>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</si>
  <si>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</si>
  <si>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</si>
  <si>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</si>
  <si>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</si>
  <si>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</si>
  <si>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</si>
  <si>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</si>
  <si>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</si>
  <si>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</si>
  <si>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</si>
  <si>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</si>
  <si>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</si>
  <si>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</si>
  <si>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</si>
  <si>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</si>
  <si>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</si>
  <si>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</si>
  <si>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</si>
  <si>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</si>
  <si>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</si>
  <si>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</si>
  <si>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</si>
  <si>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</si>
  <si>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</si>
  <si>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</si>
  <si>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</si>
  <si>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</si>
  <si>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</si>
  <si>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</si>
  <si>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</si>
  <si>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</si>
  <si>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</si>
  <si>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</si>
  <si>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</si>
  <si>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</si>
  <si>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</si>
  <si>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</si>
  <si>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</si>
  <si>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</si>
  <si>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</si>
  <si>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</si>
  <si>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</si>
  <si>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</si>
  <si>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</si>
  <si>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</si>
  <si>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</si>
  <si>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</si>
  <si>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</si>
  <si>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</si>
  <si>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</si>
  <si>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</si>
  <si>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</si>
  <si>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</si>
  <si>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</si>
  <si>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</si>
  <si>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</si>
  <si>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</si>
  <si>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</si>
  <si>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</si>
  <si>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</si>
  <si>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</si>
  <si>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</si>
  <si>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</si>
  <si>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</si>
  <si>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</si>
  <si>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</si>
  <si>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</si>
  <si>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</si>
  <si>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</si>
  <si>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</si>
  <si>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</si>
  <si>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</si>
  <si>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</si>
  <si>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</si>
  <si>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</si>
  <si>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</si>
  <si>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</si>
  <si>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</si>
  <si>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</si>
  <si>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</si>
  <si>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</si>
  <si>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</si>
  <si>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</si>
  <si>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</si>
  <si>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</si>
  <si>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</si>
  <si>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</si>
  <si>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</si>
  <si>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</si>
  <si>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</si>
  <si>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</si>
  <si>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</si>
  <si>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</si>
  <si>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</si>
  <si>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</si>
  <si>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</si>
  <si>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</si>
  <si>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</si>
  <si>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</si>
  <si>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</si>
  <si>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</si>
  <si>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</si>
  <si>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</si>
  <si>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</si>
  <si>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</si>
  <si>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</si>
  <si>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</si>
  <si>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</si>
  <si>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</si>
  <si>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</si>
  <si>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</si>
  <si>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</si>
  <si>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</si>
  <si>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</si>
  <si>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</si>
  <si>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</si>
  <si>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</si>
  <si>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</si>
  <si>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</si>
  <si>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</si>
  <si>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</si>
  <si>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</si>
  <si>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</si>
  <si>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</si>
  <si>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</si>
  <si>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</si>
  <si>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</si>
  <si>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</si>
  <si>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</si>
  <si>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</si>
  <si>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</si>
  <si>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</si>
  <si>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</si>
  <si>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</si>
  <si>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</si>
  <si>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</si>
  <si>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</si>
  <si>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</si>
  <si>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</si>
  <si>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</si>
  <si>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</si>
  <si>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</si>
  <si>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</si>
  <si>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</si>
  <si>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</si>
  <si>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</si>
  <si>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</si>
  <si>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</si>
  <si>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</si>
  <si>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</si>
  <si>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</si>
  <si>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</si>
  <si>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</si>
  <si>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</si>
  <si>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</si>
  <si>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</si>
  <si>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</si>
  <si>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</si>
  <si>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</si>
  <si>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</si>
  <si>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</si>
  <si>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</si>
  <si>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</si>
  <si>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</si>
  <si>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</si>
  <si>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</si>
  <si>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</si>
  <si>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</si>
  <si>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</si>
  <si>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</si>
  <si>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</si>
  <si>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</si>
  <si>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</si>
  <si>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</si>
  <si>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</si>
  <si>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</si>
  <si>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</si>
  <si>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</si>
  <si>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</si>
  <si>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</si>
  <si>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</si>
  <si>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</si>
  <si>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</si>
  <si>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</si>
  <si>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</si>
  <si>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</si>
  <si>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</si>
  <si>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</si>
  <si>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</si>
  <si>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</si>
  <si>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</si>
  <si>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</si>
  <si>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</si>
  <si>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</si>
  <si>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</si>
  <si>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</si>
  <si>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</si>
  <si>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</si>
  <si>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</si>
  <si>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</si>
  <si>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</si>
  <si>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</si>
  <si>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</si>
  <si>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</si>
  <si>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</si>
  <si>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</si>
  <si>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</si>
  <si>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</si>
  <si>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</si>
  <si>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</si>
  <si>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</si>
  <si>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</si>
  <si>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</si>
  <si>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</si>
  <si>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</si>
  <si>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</si>
  <si>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</si>
  <si>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</si>
  <si>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</si>
  <si>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</si>
  <si>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</si>
  <si>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</si>
  <si>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</si>
  <si>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</si>
  <si>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</si>
  <si>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</si>
  <si>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</si>
  <si>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</si>
  <si>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</si>
  <si>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</si>
  <si>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</si>
  <si>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</si>
  <si>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</si>
  <si>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</si>
  <si>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</si>
  <si>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</si>
  <si>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</si>
  <si>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</si>
  <si>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</si>
  <si>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</si>
  <si>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</si>
  <si>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</si>
  <si>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</si>
  <si>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</si>
  <si>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</si>
  <si>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</si>
  <si>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</si>
  <si>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</si>
  <si>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</si>
  <si>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</si>
  <si>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</si>
  <si>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</si>
  <si>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</si>
  <si>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</si>
  <si>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</si>
  <si>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</si>
  <si>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</si>
  <si>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</si>
  <si>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</si>
  <si>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</si>
  <si>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</si>
  <si>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</si>
  <si>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</si>
  <si>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</si>
  <si>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</si>
  <si>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</si>
  <si>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</si>
  <si>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</si>
  <si>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</si>
  <si>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</si>
  <si>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</si>
  <si>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</si>
  <si>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</si>
  <si>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</si>
  <si>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</si>
  <si>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</si>
  <si>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</si>
  <si>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</si>
  <si>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</si>
  <si>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</si>
  <si>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</si>
  <si>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</si>
  <si>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</si>
  <si>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</si>
  <si>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</si>
  <si>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</si>
  <si>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</si>
  <si>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</si>
  <si>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</si>
  <si>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</si>
  <si>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</si>
  <si>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</si>
  <si>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</si>
  <si>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</si>
  <si>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</si>
  <si>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</si>
  <si>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</si>
  <si>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</si>
  <si>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</si>
  <si>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</si>
  <si>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</si>
  <si>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</si>
  <si>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</si>
  <si>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</si>
  <si>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</si>
  <si>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</si>
  <si>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</si>
  <si>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</si>
  <si>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</si>
  <si>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</si>
  <si>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</si>
  <si>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</si>
  <si>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</si>
  <si>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</si>
  <si>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</si>
  <si>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</si>
  <si>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</si>
  <si>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</si>
  <si>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</si>
  <si>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</si>
  <si>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</si>
  <si>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</si>
  <si>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</si>
  <si>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</si>
  <si>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</si>
  <si>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</si>
  <si>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</si>
  <si>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</si>
  <si>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</si>
  <si>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</si>
  <si>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</si>
  <si>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</si>
  <si>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</si>
  <si>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</si>
  <si>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</si>
  <si>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</si>
  <si>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</si>
  <si>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</si>
  <si>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</si>
  <si>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</si>
  <si>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</si>
  <si>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</si>
  <si>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</si>
  <si>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</si>
  <si>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</si>
  <si>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</si>
  <si>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</si>
  <si>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</si>
  <si>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</si>
  <si>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</si>
  <si>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</si>
  <si>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</si>
  <si>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</si>
  <si>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</si>
  <si>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</si>
  <si>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</si>
  <si>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</si>
  <si>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</si>
  <si>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</si>
  <si>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</si>
  <si>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</si>
  <si>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</si>
  <si>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</si>
  <si>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</si>
  <si>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</si>
  <si>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</si>
  <si>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</si>
  <si>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</si>
  <si>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</si>
  <si>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</si>
  <si>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</si>
  <si>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</si>
  <si>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</si>
  <si>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</si>
  <si>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</si>
  <si>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</si>
  <si>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</si>
  <si>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</si>
  <si>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</si>
  <si>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</si>
  <si>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</si>
  <si>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</si>
  <si>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</si>
  <si>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</si>
  <si>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</si>
  <si>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</si>
  <si>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</si>
  <si>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</si>
  <si>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</si>
  <si>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</si>
  <si>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</si>
  <si>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</si>
  <si>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</si>
  <si>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</si>
  <si>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</si>
  <si>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</si>
  <si>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</si>
  <si>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</si>
  <si>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</si>
  <si>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</si>
  <si>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</si>
  <si>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</si>
  <si>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</si>
  <si>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</si>
  <si>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</si>
  <si>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</si>
  <si>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</si>
  <si>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</si>
  <si>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</si>
  <si>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</si>
  <si>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</si>
  <si>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</si>
  <si>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</si>
  <si>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</si>
  <si>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</si>
  <si>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</si>
  <si>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</si>
  <si>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</si>
  <si>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</si>
  <si>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</si>
  <si>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</si>
  <si>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</si>
  <si>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</si>
  <si>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</si>
  <si>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</si>
  <si>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</si>
  <si>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</si>
  <si>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</si>
  <si>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</si>
  <si>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</si>
  <si>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</si>
  <si>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</si>
  <si>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</si>
  <si>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</si>
  <si>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</si>
  <si>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</si>
  <si>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</si>
  <si>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</si>
  <si>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</si>
  <si>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</si>
  <si>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</si>
  <si>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</si>
  <si>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</si>
  <si>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</si>
  <si>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</si>
  <si>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</si>
  <si>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</si>
  <si>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</si>
  <si>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</si>
  <si>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</si>
  <si>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</si>
  <si>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</si>
  <si>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</si>
  <si>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</si>
  <si>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</si>
  <si>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</si>
  <si>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</si>
  <si>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</si>
  <si>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</si>
  <si>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</si>
  <si>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</si>
  <si>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</si>
  <si>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</si>
  <si>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</si>
  <si>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</si>
  <si>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</si>
  <si>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</si>
  <si>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</si>
  <si>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</si>
  <si>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</si>
  <si>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</si>
  <si>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</si>
  <si>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</si>
  <si>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</si>
  <si>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</si>
  <si>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</si>
  <si>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</si>
  <si>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</si>
  <si>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</si>
  <si>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</si>
  <si>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</si>
  <si>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</si>
  <si>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</si>
  <si>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</si>
  <si>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</si>
  <si>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</si>
  <si>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</si>
  <si>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</si>
  <si>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</si>
  <si>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</si>
  <si>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</si>
  <si>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</si>
  <si>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</si>
  <si>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</si>
  <si>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</si>
  <si>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</si>
  <si>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</si>
  <si>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</si>
  <si>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</si>
  <si>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</si>
  <si>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</si>
  <si>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</si>
  <si>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</si>
  <si>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</si>
  <si>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</si>
  <si>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</si>
  <si>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</si>
  <si>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</si>
  <si>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</si>
  <si>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</si>
  <si>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</si>
  <si>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</si>
  <si>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</si>
  <si>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</si>
  <si>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</si>
  <si>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</si>
  <si>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</si>
  <si>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</si>
  <si>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</si>
  <si>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</si>
  <si>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</si>
  <si>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</si>
  <si>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</si>
  <si>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</si>
  <si>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</si>
  <si>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</si>
  <si>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</si>
  <si>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</si>
  <si>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</si>
  <si>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</si>
  <si>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</si>
  <si>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</si>
  <si>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</si>
  <si>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</si>
  <si>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</si>
  <si>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</si>
  <si>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</si>
  <si>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</si>
  <si>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</si>
  <si>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</si>
  <si>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</si>
  <si>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</si>
  <si>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</si>
  <si>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</si>
  <si>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</si>
  <si>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</si>
  <si>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</si>
  <si>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</si>
  <si>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</si>
  <si>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</si>
  <si>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</si>
  <si>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</si>
  <si>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</si>
  <si>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</si>
  <si>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</si>
  <si>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</si>
  <si>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</si>
  <si>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</si>
  <si>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</si>
  <si>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</si>
  <si>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</si>
  <si>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</si>
  <si>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</si>
  <si>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</si>
  <si>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</si>
  <si>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</si>
  <si>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</si>
  <si>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</si>
  <si>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</si>
  <si>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</si>
  <si>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</si>
  <si>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</si>
  <si>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</si>
  <si>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</si>
  <si>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</si>
  <si>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</si>
  <si>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</si>
  <si>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</si>
  <si>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</si>
  <si>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</si>
  <si>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</si>
  <si>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</si>
  <si>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</si>
  <si>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</si>
  <si>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</si>
  <si>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</si>
  <si>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</si>
  <si>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</si>
  <si>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</si>
  <si>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</si>
  <si>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</si>
  <si>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</si>
  <si>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</si>
  <si>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</si>
  <si>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</si>
  <si>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</si>
  <si>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</si>
  <si>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</si>
  <si>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</si>
  <si>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</si>
  <si>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</si>
  <si>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</si>
  <si>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</si>
  <si>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</si>
  <si>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</si>
  <si>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</si>
  <si>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</si>
  <si>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</si>
  <si>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</si>
  <si>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</si>
  <si>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</si>
  <si>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</si>
  <si>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</si>
  <si>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</si>
  <si>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</si>
  <si>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</si>
  <si>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</si>
  <si>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</si>
  <si>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</si>
  <si>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</si>
  <si>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</si>
  <si>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</si>
  <si>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</si>
  <si>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</si>
  <si>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</si>
  <si>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</si>
  <si>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</si>
  <si>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</si>
  <si>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</si>
  <si>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</si>
  <si>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</si>
  <si>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</si>
  <si>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</si>
  <si>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</si>
  <si>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</si>
  <si>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</si>
  <si>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</si>
  <si>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</si>
  <si>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</si>
  <si>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</si>
  <si>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</si>
  <si>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</si>
  <si>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</si>
  <si>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</si>
  <si>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</si>
  <si>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</si>
  <si>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</si>
  <si>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</si>
  <si>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</si>
  <si>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</si>
  <si>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</si>
  <si>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</si>
  <si>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</si>
  <si>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</si>
  <si>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</si>
  <si>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</si>
  <si>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</si>
  <si>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</si>
  <si>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</si>
  <si>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</si>
  <si>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</si>
  <si>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</si>
  <si>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</si>
  <si>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</si>
  <si>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</si>
  <si>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</si>
  <si>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</si>
  <si>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</si>
  <si>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</si>
  <si>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</si>
  <si>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</si>
  <si>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</si>
  <si>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</si>
  <si>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</si>
  <si>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</si>
  <si>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</si>
  <si>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</si>
  <si>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</si>
  <si>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</si>
  <si>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</si>
  <si>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</si>
  <si>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</si>
  <si>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</si>
  <si>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</si>
  <si>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</si>
  <si>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</si>
  <si>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</si>
  <si>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</si>
  <si>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</si>
  <si>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</si>
  <si>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</si>
  <si>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</si>
  <si>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</si>
  <si>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</si>
  <si>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</si>
  <si>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</si>
  <si>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</si>
  <si>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</si>
  <si>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</si>
  <si>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</si>
  <si>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</si>
  <si>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</si>
  <si>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</si>
  <si>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</si>
  <si>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</si>
  <si>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</si>
  <si>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</si>
  <si>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</si>
  <si>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</si>
  <si>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</si>
  <si>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</si>
  <si>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</si>
  <si>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</si>
  <si>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</si>
  <si>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</si>
  <si>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</si>
  <si>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</si>
  <si>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</si>
  <si>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</si>
  <si>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</si>
  <si>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</si>
  <si>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</si>
  <si>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</si>
  <si>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</si>
  <si>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</si>
  <si>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</si>
  <si>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</si>
  <si>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</si>
  <si>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</si>
  <si>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</si>
  <si>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</si>
  <si>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</si>
  <si>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</si>
  <si>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</si>
  <si>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</si>
  <si>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</si>
  <si>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</si>
  <si>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</si>
  <si>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</si>
  <si>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</si>
  <si>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</si>
  <si>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</si>
  <si>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</si>
  <si>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</si>
  <si>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</si>
  <si>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</si>
  <si>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</si>
  <si>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</si>
  <si>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</si>
  <si>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</si>
  <si>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</si>
  <si>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</si>
  <si>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</si>
  <si>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</si>
  <si>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</si>
  <si>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</si>
  <si>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</si>
  <si>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</si>
  <si>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</si>
  <si>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</si>
  <si>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</si>
  <si>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</si>
  <si>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</si>
  <si>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</si>
  <si>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</si>
  <si>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</si>
  <si>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</si>
  <si>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</si>
  <si>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</si>
  <si>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</si>
  <si>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</si>
  <si>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</si>
  <si>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</si>
  <si>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</si>
  <si>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</si>
  <si>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</si>
  <si>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</si>
  <si>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</si>
  <si>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</si>
  <si>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</si>
  <si>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</si>
  <si>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</si>
  <si>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</si>
  <si>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</si>
  <si>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</si>
  <si>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</si>
  <si>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</si>
  <si>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</si>
  <si>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</si>
  <si>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</si>
  <si>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</si>
  <si>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</si>
  <si>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</si>
  <si>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</si>
  <si>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</si>
  <si>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</si>
  <si>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</si>
  <si>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</si>
  <si>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</si>
  <si>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</si>
  <si>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</si>
  <si>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</si>
  <si>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</si>
  <si>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</si>
  <si>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</si>
  <si>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</si>
  <si>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</si>
  <si>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</si>
  <si>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</si>
  <si>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</si>
  <si>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</si>
  <si>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</si>
  <si>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</si>
  <si>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</si>
  <si>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</si>
  <si>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</si>
  <si>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</si>
  <si>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</si>
  <si>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</si>
  <si>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</si>
  <si>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</si>
  <si>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</si>
  <si>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</si>
  <si>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</si>
  <si>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</si>
  <si>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</si>
  <si>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</si>
  <si>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</si>
  <si>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</si>
  <si>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</si>
  <si>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</si>
  <si>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</si>
  <si>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</si>
  <si>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</si>
  <si>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</si>
  <si>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</si>
  <si>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</si>
  <si>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</si>
  <si>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</si>
  <si>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</si>
  <si>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</si>
  <si>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</si>
  <si>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</si>
  <si>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</si>
  <si>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</si>
  <si>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</si>
  <si>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</si>
  <si>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</si>
  <si>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</si>
  <si>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</si>
  <si>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</si>
  <si>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</si>
  <si>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</si>
  <si>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</si>
  <si>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</si>
  <si>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</si>
  <si>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</si>
  <si>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</si>
  <si>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</si>
  <si>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</si>
  <si>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</si>
  <si>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</si>
  <si>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</si>
  <si>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</si>
  <si>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</si>
  <si>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</si>
  <si>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</si>
  <si>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</si>
  <si>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</si>
  <si>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</si>
  <si>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</si>
  <si>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</si>
  <si>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</si>
  <si>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</si>
  <si>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</si>
  <si>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</si>
  <si>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</si>
  <si>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</si>
  <si>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</si>
  <si>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</si>
  <si>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</si>
  <si>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</si>
  <si>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</si>
  <si>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</si>
  <si>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</si>
  <si>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</si>
  <si>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</si>
  <si>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</si>
  <si>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</si>
  <si>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</si>
  <si>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</si>
  <si>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</si>
  <si>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</si>
  <si>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</si>
  <si>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</si>
  <si>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</si>
  <si>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</si>
  <si>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</si>
  <si>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</si>
  <si>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</si>
  <si>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</si>
  <si>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</si>
  <si>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</si>
  <si>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</si>
  <si>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</si>
  <si>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</si>
  <si>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</si>
  <si>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</si>
  <si>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</si>
  <si>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</si>
  <si>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</si>
  <si>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</si>
  <si>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</si>
  <si>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</si>
  <si>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</si>
  <si>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</si>
  <si>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</si>
  <si>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</si>
  <si>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</si>
  <si>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</si>
  <si>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</si>
  <si>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</si>
  <si>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</si>
  <si>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</si>
  <si>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</si>
  <si>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</si>
  <si>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</si>
  <si>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</si>
  <si>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</si>
  <si>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</si>
  <si>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</si>
  <si>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</si>
  <si>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</si>
  <si>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</si>
  <si>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</si>
  <si>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</si>
  <si>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</si>
  <si>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</si>
  <si>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</si>
  <si>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</si>
  <si>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</si>
  <si>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</si>
  <si>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</si>
  <si>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</si>
  <si>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</si>
  <si>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</si>
  <si>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</si>
  <si>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</si>
  <si>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</si>
  <si>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</si>
  <si>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</si>
  <si>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</si>
  <si>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</si>
  <si>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</si>
  <si>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</si>
  <si>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</si>
  <si>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</si>
  <si>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</si>
  <si>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</si>
  <si>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</si>
  <si>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</si>
  <si>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</si>
  <si>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</si>
  <si>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</si>
  <si>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</si>
  <si>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</si>
  <si>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</si>
  <si>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</si>
  <si>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</si>
  <si>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</si>
  <si>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</si>
  <si>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</si>
  <si>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</si>
  <si>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</si>
  <si>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</si>
  <si>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</si>
  <si>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</si>
  <si>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</si>
  <si>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</si>
  <si>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</si>
  <si>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</si>
  <si>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</si>
  <si>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</si>
  <si>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</si>
  <si>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</si>
  <si>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</si>
  <si>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</si>
  <si>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</si>
  <si>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</si>
  <si>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</si>
  <si>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</si>
  <si>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</si>
  <si>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</si>
  <si>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</si>
  <si>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</si>
  <si>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</si>
  <si>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</si>
  <si>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</si>
  <si>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</si>
  <si>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</si>
  <si>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</si>
  <si>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</si>
  <si>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</si>
  <si>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</si>
  <si>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</si>
  <si>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</si>
  <si>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</si>
  <si>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</si>
  <si>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</si>
  <si>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</si>
  <si>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</si>
  <si>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</si>
  <si>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</si>
  <si>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</si>
  <si>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</si>
  <si>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</si>
  <si>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</si>
  <si>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</si>
  <si>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</si>
  <si>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</si>
  <si>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</si>
  <si>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</si>
  <si>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</si>
  <si>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</si>
  <si>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</si>
  <si>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</si>
  <si>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</si>
  <si>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</si>
  <si>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</si>
  <si>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</si>
  <si>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</si>
  <si>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</si>
  <si>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</si>
  <si>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</si>
  <si>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</si>
  <si>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</si>
  <si>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</si>
  <si>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</si>
  <si>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</si>
  <si>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</si>
  <si>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</si>
  <si>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</si>
  <si>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</si>
  <si>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</si>
  <si>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</si>
  <si>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</si>
  <si>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</si>
  <si>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</si>
  <si>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</si>
  <si>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</si>
  <si>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</si>
  <si>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</si>
  <si>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</si>
  <si>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</si>
  <si>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</si>
  <si>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</si>
  <si>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</si>
  <si>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</si>
  <si>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</si>
  <si>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</si>
  <si>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</si>
  <si>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</si>
  <si>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</si>
  <si>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</si>
  <si>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</si>
  <si>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</si>
  <si>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</si>
  <si>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</si>
  <si>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</si>
  <si>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</si>
  <si>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</si>
  <si>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</si>
  <si>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</si>
  <si>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</si>
  <si>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</si>
  <si>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</si>
  <si>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</si>
  <si>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</si>
  <si>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</si>
  <si>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</si>
  <si>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</si>
  <si>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</si>
  <si>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</si>
  <si>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</si>
  <si>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</si>
  <si>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</si>
  <si>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</si>
  <si>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</si>
  <si>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</si>
  <si>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</si>
  <si>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</si>
  <si>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</si>
  <si>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</si>
  <si>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</si>
  <si>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</si>
  <si>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</si>
  <si>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</si>
  <si>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</si>
  <si>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</si>
  <si>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</si>
  <si>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</si>
  <si>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</si>
  <si>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</si>
  <si>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</si>
  <si>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</si>
  <si>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</si>
  <si>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</si>
  <si>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</si>
  <si>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</si>
  <si>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</si>
  <si>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</si>
  <si>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</si>
  <si>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</si>
  <si>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</si>
  <si>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</si>
  <si>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</si>
  <si>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</si>
  <si>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</si>
  <si>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</si>
  <si>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</si>
  <si>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</si>
  <si>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</si>
  <si>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</si>
  <si>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</si>
  <si>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</si>
  <si>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</si>
  <si>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</si>
  <si>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</si>
  <si>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</si>
  <si>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</si>
  <si>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</si>
  <si>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</si>
  <si>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</si>
  <si>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</si>
  <si>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</si>
  <si>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</si>
  <si>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</si>
  <si>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</si>
  <si>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</si>
  <si>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</si>
  <si>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</si>
  <si>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</si>
  <si>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</si>
  <si>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</si>
  <si>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</si>
  <si>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</si>
  <si>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</si>
  <si>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</si>
  <si>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</si>
  <si>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</si>
  <si>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</si>
  <si>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</si>
  <si>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</si>
  <si>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</si>
  <si>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</si>
  <si>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</si>
  <si>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</si>
  <si>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</si>
  <si>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</si>
  <si>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</si>
  <si>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</si>
  <si>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</si>
  <si>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</si>
  <si>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</si>
  <si>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</si>
  <si>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</si>
  <si>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</si>
  <si>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</si>
  <si>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</si>
  <si>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</si>
  <si>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</si>
  <si>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</si>
  <si>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</si>
  <si>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</si>
  <si>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</si>
  <si>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</si>
  <si>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</si>
  <si>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</si>
  <si>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</si>
  <si>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</si>
  <si>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</si>
  <si>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</si>
  <si>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</si>
  <si>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</si>
  <si>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</si>
  <si>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</si>
  <si>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</si>
  <si>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</si>
  <si>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</si>
  <si>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</si>
  <si>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</si>
  <si>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</si>
  <si>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</si>
  <si>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</si>
  <si>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</si>
  <si>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</si>
  <si>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</si>
  <si>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</si>
  <si>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</si>
  <si>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</si>
  <si>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</si>
  <si>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</si>
  <si>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</si>
  <si>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</si>
  <si>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</si>
  <si>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</si>
  <si>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</si>
  <si>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</si>
  <si>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</si>
  <si>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</si>
  <si>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</si>
  <si>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</si>
  <si>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</si>
  <si>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</si>
  <si>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</si>
  <si>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</si>
  <si>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</si>
  <si>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</si>
  <si>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</si>
  <si>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</si>
  <si>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</si>
  <si>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</si>
  <si>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</si>
  <si>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</si>
  <si>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</si>
  <si>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</si>
  <si>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</si>
  <si>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</si>
  <si>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</si>
  <si>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</si>
  <si>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</si>
  <si>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</si>
  <si>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</si>
  <si>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</si>
  <si>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</si>
  <si>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</si>
  <si>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</si>
  <si>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</si>
  <si>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</si>
  <si>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</si>
  <si>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</si>
  <si>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</si>
  <si>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</si>
  <si>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</si>
  <si>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</si>
  <si>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</si>
  <si>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</si>
  <si>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</si>
  <si>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</si>
  <si>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</si>
  <si>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</si>
  <si>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</si>
  <si>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</si>
  <si>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</si>
  <si>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</si>
  <si>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</si>
  <si>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</si>
  <si>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</si>
  <si>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</si>
  <si>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</si>
  <si>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</si>
  <si>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</si>
  <si>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</si>
  <si>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</si>
  <si>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</si>
  <si>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</si>
  <si>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</si>
  <si>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</si>
  <si>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</si>
  <si>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</si>
  <si>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</si>
  <si>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</si>
  <si>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</si>
  <si>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</si>
  <si>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</si>
  <si>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</si>
  <si>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</si>
  <si>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</si>
  <si>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</si>
  <si>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</si>
  <si>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</si>
  <si>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</si>
  <si>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</si>
  <si>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</si>
  <si>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</si>
  <si>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</si>
  <si>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</si>
  <si>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</si>
  <si>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</si>
  <si>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</si>
  <si>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</si>
  <si>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</si>
  <si>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</si>
  <si>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</si>
  <si>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</si>
  <si>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</si>
  <si>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</si>
  <si>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</si>
  <si>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</si>
  <si>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</si>
  <si>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</si>
  <si>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</si>
  <si>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</si>
  <si>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</si>
  <si>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</si>
  <si>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</si>
  <si>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</si>
  <si>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</si>
  <si>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</si>
  <si>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</si>
  <si>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</si>
  <si>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</si>
  <si>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</si>
  <si>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</si>
  <si>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</si>
  <si>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</si>
  <si>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</si>
  <si>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</si>
  <si>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</si>
  <si>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</si>
  <si>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</si>
  <si>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</si>
  <si>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</si>
  <si>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</si>
  <si>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</si>
  <si>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</si>
  <si>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</si>
  <si>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</si>
  <si>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</si>
  <si>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</si>
  <si>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</si>
  <si>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</si>
  <si>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</si>
  <si>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</si>
  <si>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</si>
  <si>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</si>
  <si>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</si>
  <si>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</si>
  <si>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</si>
  <si>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</si>
  <si>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</si>
  <si>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</si>
  <si>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</si>
  <si>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</si>
  <si>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</si>
  <si>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</si>
  <si>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</si>
  <si>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</si>
  <si>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</si>
  <si>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</si>
  <si>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</si>
  <si>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</si>
  <si>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</si>
  <si>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</si>
  <si>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</si>
  <si>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</si>
  <si>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</si>
  <si>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</si>
  <si>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</si>
  <si>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</si>
  <si>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</si>
  <si>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</si>
  <si>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</si>
  <si>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</si>
  <si>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</si>
  <si>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</si>
  <si>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</si>
  <si>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</si>
  <si>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</si>
  <si>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</si>
  <si>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</si>
  <si>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</si>
  <si>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</si>
  <si>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</si>
  <si>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</si>
  <si>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</si>
  <si>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</si>
  <si>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</si>
  <si>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</si>
  <si>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</si>
  <si>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</si>
  <si>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</si>
  <si>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</si>
  <si>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</si>
  <si>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</si>
  <si>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</si>
  <si>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</si>
  <si>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</si>
  <si>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</si>
  <si>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</si>
  <si>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</si>
  <si>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</si>
  <si>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</si>
  <si>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</si>
  <si>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</si>
  <si>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</si>
  <si>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</si>
  <si>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</si>
  <si>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</si>
  <si>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</si>
  <si>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</si>
  <si>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</si>
  <si>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</si>
  <si>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</si>
  <si>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</si>
  <si>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</si>
  <si>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</si>
  <si>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</si>
  <si>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</si>
  <si>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</si>
  <si>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</si>
  <si>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</si>
  <si>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</si>
  <si>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</si>
  <si>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</si>
  <si>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</si>
  <si>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</si>
  <si>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</si>
  <si>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</si>
  <si>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</si>
  <si>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</si>
  <si>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</si>
  <si>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</si>
  <si>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</si>
  <si>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</si>
  <si>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</si>
  <si>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</si>
  <si>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</si>
  <si>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</si>
  <si>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</si>
  <si>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</si>
  <si>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</si>
  <si>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</si>
  <si>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</si>
  <si>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</si>
  <si>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</si>
  <si>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</si>
  <si>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</si>
  <si>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</si>
  <si>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</si>
  <si>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</si>
  <si>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</si>
  <si>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</si>
  <si>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</si>
  <si>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</si>
  <si>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</si>
  <si>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</si>
  <si>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</si>
  <si>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</si>
  <si>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</si>
  <si>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</si>
  <si>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</si>
  <si>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</si>
  <si>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</si>
  <si>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</si>
  <si>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</si>
  <si>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</si>
  <si>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</si>
  <si>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</si>
  <si>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</si>
  <si>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</si>
  <si>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</si>
  <si>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</si>
  <si>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</si>
  <si>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</si>
  <si>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</si>
  <si>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</si>
  <si>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</si>
  <si>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</si>
  <si>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</si>
  <si>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</si>
  <si>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</si>
  <si>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</si>
  <si>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</si>
  <si>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</si>
  <si>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</si>
  <si>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</si>
  <si>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</si>
  <si>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</si>
  <si>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</si>
  <si>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</si>
  <si>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</si>
  <si>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</si>
  <si>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</si>
  <si>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</si>
  <si>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</si>
  <si>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</si>
  <si>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</si>
  <si>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</si>
  <si>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</si>
  <si>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</si>
  <si>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</si>
  <si>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</si>
  <si>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</si>
  <si>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</si>
  <si>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</si>
  <si>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</si>
  <si>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</si>
  <si>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</si>
  <si>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</si>
  <si>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</si>
  <si>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</si>
  <si>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</si>
  <si>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</si>
  <si>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</si>
  <si>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</si>
  <si>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</si>
  <si>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</si>
  <si>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</si>
  <si>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</si>
  <si>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</si>
  <si>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</si>
  <si>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</si>
  <si>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</si>
  <si>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</si>
  <si>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</si>
  <si>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</si>
  <si>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</si>
  <si>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</si>
  <si>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</si>
  <si>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</si>
  <si>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</si>
  <si>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</si>
  <si>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</si>
  <si>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</si>
  <si>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</si>
  <si>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</si>
  <si>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</si>
  <si>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</si>
  <si>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</si>
  <si>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</si>
  <si>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</si>
  <si>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</si>
  <si>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</si>
  <si>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</si>
  <si>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</si>
  <si>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</si>
  <si>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</si>
  <si>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</si>
  <si>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</si>
  <si>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</si>
  <si>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</si>
  <si>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</si>
  <si>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</si>
  <si>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</si>
  <si>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</si>
  <si>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</si>
  <si>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</si>
  <si>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</si>
  <si>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</si>
  <si>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</si>
  <si>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</si>
  <si>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</si>
  <si>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</si>
  <si>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</si>
  <si>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</si>
  <si>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</si>
  <si>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</si>
  <si>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</si>
  <si>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</si>
  <si>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</si>
  <si>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</si>
  <si>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</si>
  <si>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</si>
  <si>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</si>
  <si>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</si>
  <si>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</si>
  <si>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</si>
  <si>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</si>
  <si>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</si>
  <si>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</si>
  <si>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</si>
  <si>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</si>
  <si>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</si>
  <si>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</si>
  <si>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</si>
  <si>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</si>
  <si>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</si>
  <si>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</si>
  <si>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</si>
  <si>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</si>
  <si>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</si>
  <si>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</si>
  <si>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</si>
  <si>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</si>
  <si>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</si>
  <si>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</si>
  <si>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</si>
  <si>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</si>
  <si>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</si>
  <si>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</si>
  <si>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</si>
  <si>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</si>
  <si>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</si>
  <si>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</si>
  <si>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</si>
  <si>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</si>
  <si>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</si>
  <si>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</si>
  <si>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</si>
  <si>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</si>
  <si>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</si>
  <si>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</si>
  <si>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</si>
  <si>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</si>
  <si>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</si>
  <si>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</si>
  <si>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</si>
  <si>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</si>
  <si>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</si>
  <si>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</si>
  <si>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</si>
  <si>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</si>
  <si>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</si>
  <si>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</si>
  <si>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</si>
  <si>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</si>
  <si>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</si>
  <si>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</si>
  <si>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</si>
  <si>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</si>
  <si>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</si>
  <si>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</si>
  <si>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</si>
  <si>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</si>
  <si>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</si>
  <si>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</si>
  <si>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</si>
  <si>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</si>
  <si>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</si>
  <si>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</si>
  <si>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</si>
  <si>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</si>
  <si>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</si>
  <si>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</si>
  <si>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</si>
  <si>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</si>
  <si>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</si>
  <si>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</si>
  <si>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</si>
  <si>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</si>
  <si>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</si>
  <si>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</si>
  <si>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</si>
  <si>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</si>
  <si>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</si>
  <si>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</si>
  <si>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</si>
  <si>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</si>
  <si>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</si>
  <si>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</si>
  <si>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</si>
  <si>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</si>
  <si>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</si>
  <si>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</si>
  <si>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</si>
  <si>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</si>
  <si>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</si>
  <si>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</si>
  <si>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</si>
  <si>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</si>
  <si>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</si>
  <si>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</si>
  <si>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</si>
  <si>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</si>
  <si>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</si>
  <si>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</si>
  <si>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</si>
  <si>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</si>
  <si>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</si>
  <si>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</si>
  <si>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</si>
  <si>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</si>
  <si>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</si>
  <si>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</si>
  <si>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</si>
  <si>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</si>
  <si>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</si>
  <si>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</si>
  <si>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</si>
  <si>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</si>
  <si>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</si>
  <si>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</si>
  <si>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</si>
  <si>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</si>
  <si>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</si>
  <si>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</si>
  <si>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</si>
  <si>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</si>
  <si>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</si>
  <si>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</si>
  <si>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</si>
  <si>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</si>
  <si>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</si>
  <si>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</si>
  <si>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</si>
  <si>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</si>
  <si>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</si>
  <si>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</si>
  <si>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</si>
  <si>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</si>
  <si>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</si>
  <si>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</si>
  <si>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</si>
  <si>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</si>
  <si>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</si>
  <si>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</si>
  <si>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</si>
  <si>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</si>
  <si>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</si>
  <si>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</si>
  <si>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</si>
  <si>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</si>
  <si>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</si>
  <si>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</si>
  <si>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</si>
  <si>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</si>
  <si>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</si>
  <si>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</si>
  <si>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</si>
  <si>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</si>
  <si>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</si>
  <si>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</si>
  <si>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</si>
  <si>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</si>
  <si>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</si>
  <si>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</si>
  <si>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</si>
  <si>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</si>
  <si>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</si>
  <si>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</si>
  <si>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</si>
  <si>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</si>
  <si>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</si>
  <si>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</si>
  <si>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</si>
  <si>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</si>
  <si>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</si>
  <si>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</si>
  <si>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</si>
  <si>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</si>
  <si>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</si>
  <si>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</si>
  <si>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</si>
  <si>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</si>
  <si>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</si>
  <si>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</si>
  <si>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</si>
  <si>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</si>
  <si>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</si>
  <si>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</si>
  <si>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</si>
  <si>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</si>
  <si>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</si>
  <si>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</si>
  <si>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</si>
  <si>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</si>
  <si>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</si>
  <si>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</si>
  <si>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</si>
  <si>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</si>
  <si>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</si>
  <si>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</si>
  <si>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</si>
  <si>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</si>
  <si>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</si>
  <si>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</si>
  <si>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</si>
  <si>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</si>
  <si>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</si>
  <si>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</si>
  <si>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</si>
  <si>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</si>
  <si>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</si>
  <si>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</si>
  <si>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</si>
  <si>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</si>
  <si>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</si>
  <si>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</si>
  <si>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</si>
  <si>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</si>
  <si>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</si>
  <si>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</si>
  <si>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</si>
  <si>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</si>
  <si>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</si>
  <si>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</si>
  <si>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</si>
  <si>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</si>
  <si>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</si>
  <si>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</si>
  <si>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</si>
  <si>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</si>
  <si>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</si>
  <si>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</si>
  <si>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</si>
  <si>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</si>
  <si>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</si>
  <si>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</si>
  <si>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</si>
  <si>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</si>
  <si>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</si>
  <si>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</si>
  <si>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</si>
  <si>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</si>
  <si>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</si>
  <si>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</si>
  <si>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</si>
  <si>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</si>
  <si>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</si>
  <si>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</si>
  <si>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</si>
  <si>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</si>
  <si>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</si>
  <si>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</si>
  <si>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</si>
  <si>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</si>
  <si>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</si>
  <si>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</si>
  <si>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</si>
  <si>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</si>
  <si>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</si>
  <si>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</si>
  <si>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</si>
  <si>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</si>
  <si>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</si>
  <si>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</si>
  <si>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</si>
  <si>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</si>
  <si>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</si>
  <si>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</si>
  <si>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</si>
  <si>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</si>
  <si>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</si>
  <si>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</si>
  <si>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</si>
  <si>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</si>
  <si>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</si>
  <si>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</si>
  <si>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</si>
  <si>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</si>
  <si>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</si>
  <si>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</si>
  <si>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</si>
  <si>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</si>
  <si>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</si>
  <si>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</si>
  <si>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</si>
  <si>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</si>
  <si>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</si>
  <si>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</si>
  <si>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</si>
  <si>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</si>
  <si>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</si>
  <si>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</si>
  <si>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</si>
  <si>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</si>
  <si>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</si>
  <si>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</si>
  <si>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</si>
  <si>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</si>
  <si>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</si>
  <si>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</si>
  <si>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</si>
  <si>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</si>
  <si>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</si>
  <si>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</si>
  <si>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</si>
  <si>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</si>
  <si>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</si>
  <si>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</si>
  <si>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</si>
  <si>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</si>
  <si>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</si>
  <si>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</si>
  <si>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</si>
  <si>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</si>
  <si>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</si>
  <si>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</si>
  <si>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</si>
  <si>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</si>
  <si>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</si>
  <si>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</si>
  <si>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</si>
  <si>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</si>
  <si>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</si>
  <si>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</si>
  <si>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</si>
  <si>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</si>
  <si>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</si>
  <si>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</si>
  <si>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</si>
  <si>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</si>
  <si>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</si>
  <si>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</si>
  <si>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</si>
  <si>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</si>
  <si>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</si>
  <si>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</si>
  <si>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</si>
  <si>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</si>
  <si>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</si>
  <si>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</si>
  <si>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</si>
  <si>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</si>
  <si>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</si>
  <si>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</si>
  <si>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</si>
  <si>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</si>
  <si>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</si>
  <si>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</si>
  <si>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</si>
  <si>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</si>
  <si>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</si>
  <si>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</si>
  <si>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</si>
  <si>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</si>
  <si>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</si>
  <si>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</si>
  <si>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</si>
  <si>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</si>
  <si>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</si>
  <si>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</si>
  <si>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</si>
  <si>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</si>
  <si>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</si>
  <si>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</si>
  <si>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</si>
  <si>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</si>
  <si>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</si>
  <si>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</si>
  <si>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</si>
  <si>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</si>
  <si>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</si>
  <si>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</si>
  <si>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</si>
  <si>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</si>
  <si>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</si>
  <si>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</si>
  <si>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</si>
  <si>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</si>
  <si>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</si>
  <si>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</si>
  <si>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</si>
  <si>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</si>
  <si>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</si>
  <si>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</si>
  <si>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</si>
  <si>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</si>
  <si>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</si>
  <si>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</si>
  <si>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</si>
  <si>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</si>
  <si>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</si>
  <si>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</si>
  <si>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</si>
  <si>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</si>
  <si>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</si>
  <si>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</si>
  <si>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</si>
  <si>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</si>
  <si>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</si>
  <si>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</si>
  <si>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</si>
  <si>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</si>
  <si>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</si>
  <si>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</si>
  <si>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</si>
  <si>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</si>
  <si>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</si>
  <si>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</si>
  <si>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</si>
  <si>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</si>
  <si>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</si>
  <si>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</si>
  <si>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</si>
  <si>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</si>
  <si>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</si>
  <si>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</si>
  <si>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</si>
  <si>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</si>
  <si>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</si>
  <si>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</si>
  <si>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</si>
  <si>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</si>
  <si>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</si>
  <si>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</si>
  <si>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</si>
  <si>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</si>
  <si>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</si>
  <si>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</si>
  <si>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</si>
  <si>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</si>
  <si>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</si>
  <si>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</si>
  <si>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</si>
  <si>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</si>
  <si>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</si>
  <si>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</si>
  <si>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</si>
  <si>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</si>
  <si>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</si>
  <si>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</si>
  <si>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</si>
  <si>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</si>
  <si>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</si>
  <si>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</si>
  <si>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</si>
  <si>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</si>
  <si>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</si>
  <si>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</si>
  <si>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</si>
  <si>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</si>
  <si>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</si>
  <si>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</si>
  <si>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</si>
  <si>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</si>
  <si>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</si>
  <si>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</si>
  <si>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</si>
  <si>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</si>
  <si>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</si>
  <si>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</si>
  <si>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</si>
  <si>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</si>
  <si>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</si>
  <si>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</si>
  <si>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</si>
  <si>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</si>
  <si>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</si>
  <si>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</si>
  <si>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</si>
  <si>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</si>
  <si>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</si>
  <si>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</si>
  <si>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</si>
  <si>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</si>
  <si>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</si>
  <si>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</si>
  <si>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</si>
  <si>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</si>
  <si>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</si>
  <si>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</si>
  <si>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</si>
  <si>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</si>
  <si>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</si>
  <si>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</si>
  <si>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</si>
  <si>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</si>
  <si>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</si>
  <si>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</si>
  <si>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</si>
  <si>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</si>
  <si>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</si>
  <si>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</si>
  <si>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</si>
  <si>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</si>
  <si>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</si>
  <si>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</si>
  <si>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</si>
  <si>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</si>
  <si>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</si>
  <si>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</si>
  <si>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</si>
  <si>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</si>
  <si>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</si>
  <si>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</si>
  <si>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</si>
  <si>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</si>
  <si>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</si>
  <si>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</si>
  <si>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</si>
  <si>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</si>
  <si>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</si>
  <si>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</si>
  <si>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</si>
  <si>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</si>
  <si>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</si>
  <si>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</si>
  <si>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</si>
  <si>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</si>
  <si>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</si>
  <si>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</si>
  <si>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</si>
  <si>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</si>
  <si>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</si>
  <si>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</si>
  <si>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</si>
  <si>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</si>
  <si>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</si>
  <si>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</si>
  <si>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</si>
  <si>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</si>
  <si>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</si>
  <si>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</si>
  <si>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</si>
  <si>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</si>
  <si>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</si>
  <si>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</si>
  <si>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</si>
  <si>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</si>
  <si>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</si>
  <si>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</si>
  <si>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</si>
  <si>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</si>
  <si>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</si>
  <si>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</si>
  <si>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</si>
  <si>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</si>
  <si>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</si>
  <si>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</si>
  <si>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</si>
  <si>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</si>
  <si>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</si>
  <si>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</si>
  <si>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</si>
  <si>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</si>
  <si>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</si>
  <si>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</si>
  <si>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</si>
  <si>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</si>
  <si>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</si>
  <si>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</si>
  <si>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</si>
  <si>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</si>
  <si>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</si>
  <si>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</si>
  <si>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</si>
  <si>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</si>
  <si>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</si>
  <si>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</si>
  <si>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</si>
  <si>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</si>
  <si>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</si>
  <si>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</si>
  <si>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</si>
  <si>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</si>
  <si>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</si>
  <si>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</si>
  <si>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</si>
  <si>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</si>
  <si>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</si>
  <si>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</si>
  <si>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</si>
  <si>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</si>
  <si>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</si>
  <si>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</si>
  <si>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</si>
  <si>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</si>
  <si>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</si>
  <si>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</si>
  <si>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</si>
  <si>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</si>
  <si>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</si>
  <si>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</si>
  <si>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</si>
  <si>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</si>
  <si>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</si>
  <si>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</si>
  <si>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</si>
  <si>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</si>
  <si>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</si>
  <si>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</si>
  <si>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</si>
  <si>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</si>
  <si>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</si>
  <si>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</si>
  <si>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</si>
  <si>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</si>
  <si>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</si>
  <si>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</si>
  <si>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</si>
  <si>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</si>
  <si>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</si>
  <si>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</si>
  <si>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</si>
  <si>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</si>
  <si>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</si>
  <si>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</si>
  <si>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</si>
  <si>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</si>
  <si>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</si>
  <si>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</si>
  <si>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</si>
  <si>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</si>
  <si>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</si>
  <si>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</si>
  <si>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</si>
  <si>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</si>
  <si>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</si>
  <si>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</si>
  <si>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</si>
  <si>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</si>
  <si>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</si>
  <si>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</si>
  <si>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</si>
  <si>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</si>
  <si>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</si>
  <si>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</si>
  <si>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</si>
  <si>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</si>
  <si>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</si>
  <si>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</si>
  <si>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</si>
  <si>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</si>
  <si>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</si>
  <si>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</si>
  <si>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</si>
  <si>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</si>
  <si>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</si>
  <si>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</si>
  <si>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</si>
  <si>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</si>
  <si>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</si>
  <si>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</si>
  <si>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</si>
  <si>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</si>
  <si>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</si>
  <si>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</si>
  <si>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</si>
  <si>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</si>
  <si>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</si>
  <si>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</si>
  <si>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</si>
  <si>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</si>
  <si>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</si>
  <si>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</si>
  <si>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</si>
  <si>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</si>
  <si>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</si>
  <si>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</si>
  <si>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</si>
  <si>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</si>
  <si>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</si>
  <si>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</si>
  <si>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</si>
  <si>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</si>
  <si>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</si>
  <si>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</si>
  <si>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</si>
  <si>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</si>
  <si>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</si>
  <si>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</si>
  <si>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</si>
  <si>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</si>
  <si>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</si>
  <si>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</si>
  <si>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</si>
  <si>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</si>
  <si>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</si>
  <si>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</si>
  <si>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</si>
  <si>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</si>
  <si>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</si>
  <si>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</si>
  <si>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</si>
  <si>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</si>
  <si>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</si>
  <si>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</si>
  <si>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</si>
  <si>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</si>
  <si>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</si>
  <si>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</si>
  <si>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</si>
  <si>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</si>
  <si>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</si>
  <si>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</si>
  <si>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</si>
  <si>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</si>
  <si>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</si>
  <si>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</si>
  <si>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</si>
  <si>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</si>
  <si>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</si>
  <si>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</si>
  <si>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</si>
  <si>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</si>
  <si>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</si>
  <si>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</si>
  <si>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</si>
  <si>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</si>
  <si>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</si>
  <si>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</si>
  <si>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</si>
  <si>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</si>
  <si>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</si>
  <si>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</si>
  <si>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</si>
  <si>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</si>
  <si>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</si>
  <si>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</si>
  <si>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</si>
  <si>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</si>
  <si>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</si>
  <si>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</si>
  <si>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</si>
  <si>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</si>
  <si>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</si>
  <si>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</si>
  <si>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</si>
  <si>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</si>
  <si>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</si>
  <si>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</si>
  <si>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</si>
  <si>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</si>
  <si>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</si>
  <si>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</si>
  <si>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</si>
  <si>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</si>
  <si>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</si>
  <si>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</si>
  <si>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</si>
  <si>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</si>
  <si>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</si>
  <si>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</si>
  <si>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</si>
  <si>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</si>
  <si>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</si>
  <si>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</si>
  <si>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</si>
  <si>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</si>
  <si>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</si>
  <si>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</si>
  <si>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</si>
  <si>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</si>
  <si>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</si>
  <si>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</si>
  <si>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</si>
  <si>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</si>
  <si>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</si>
  <si>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</si>
  <si>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</si>
  <si>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</si>
  <si>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</si>
  <si>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</si>
  <si>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</si>
  <si>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</si>
  <si>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</si>
  <si>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</si>
  <si>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</si>
  <si>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</si>
  <si>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</si>
  <si>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</si>
  <si>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</si>
  <si>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</si>
  <si>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</si>
  <si>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</si>
  <si>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</si>
  <si>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</si>
  <si>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</si>
  <si>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</si>
  <si>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</si>
  <si>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</si>
  <si>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</si>
  <si>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</si>
  <si>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</si>
  <si>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</si>
  <si>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</si>
  <si>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</si>
  <si>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</si>
  <si>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</si>
  <si>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</si>
  <si>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</si>
  <si>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</si>
  <si>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</si>
  <si>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</si>
  <si>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</si>
  <si>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</si>
  <si>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</si>
  <si>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</si>
  <si>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</si>
  <si>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</si>
  <si>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</si>
  <si>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</si>
  <si>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</si>
  <si>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</si>
  <si>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</si>
  <si>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</si>
  <si>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</si>
  <si>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</si>
  <si>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</si>
  <si>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</si>
  <si>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</si>
  <si>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</si>
  <si>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</si>
  <si>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</si>
  <si>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</si>
  <si>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</si>
  <si>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</si>
  <si>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</si>
  <si>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</si>
  <si>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</si>
  <si>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</si>
  <si>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</si>
  <si>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</si>
  <si>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</si>
  <si>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</si>
  <si>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</si>
  <si>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</si>
  <si>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</si>
  <si>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</si>
  <si>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</si>
  <si>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</si>
  <si>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</si>
  <si>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</si>
  <si>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</si>
  <si>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</si>
  <si>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</si>
  <si>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</si>
  <si>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</si>
  <si>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</si>
  <si>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</si>
  <si>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</si>
  <si>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</si>
  <si>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</si>
  <si>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</si>
  <si>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</si>
  <si>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</si>
  <si>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</si>
  <si>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</si>
  <si>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</si>
  <si>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</si>
  <si>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</si>
  <si>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</si>
  <si>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</si>
  <si>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</si>
  <si>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</si>
  <si>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</si>
  <si>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</si>
  <si>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</si>
  <si>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</si>
  <si>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</si>
  <si>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</si>
  <si>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</si>
  <si>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</si>
  <si>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</si>
  <si>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</si>
  <si>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</si>
  <si>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</si>
  <si>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</si>
  <si>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</si>
  <si>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</si>
  <si>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</si>
  <si>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</si>
  <si>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</si>
  <si>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</si>
  <si>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</si>
  <si>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</si>
  <si>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</si>
  <si>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</si>
  <si>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</si>
  <si>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</si>
  <si>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</si>
  <si>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</si>
  <si>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</si>
  <si>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</si>
  <si>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</si>
  <si>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</si>
  <si>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</si>
  <si>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</si>
  <si>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</si>
  <si>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</si>
  <si>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</si>
  <si>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</si>
  <si>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</si>
  <si>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</si>
  <si>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</si>
  <si>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</si>
  <si>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</si>
  <si>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</si>
  <si>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</si>
  <si>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</si>
  <si>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</si>
  <si>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</si>
  <si>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</si>
  <si>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</si>
  <si>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</si>
  <si>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</si>
  <si>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</si>
  <si>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</si>
  <si>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</si>
  <si>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</si>
  <si>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</si>
  <si>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</si>
  <si>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</si>
  <si>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</si>
  <si>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</si>
  <si>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</si>
  <si>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</si>
  <si>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</si>
  <si>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</si>
  <si>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</si>
  <si>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</si>
  <si>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</si>
  <si>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</si>
  <si>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</si>
  <si>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</si>
  <si>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</si>
  <si>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</si>
  <si>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</si>
  <si>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</si>
  <si>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</si>
  <si>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</si>
  <si>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</si>
  <si>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</si>
  <si>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</si>
  <si>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</si>
  <si>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</si>
  <si>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</si>
  <si>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</si>
  <si>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</si>
  <si>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</si>
  <si>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</si>
  <si>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</si>
  <si>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</si>
  <si>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</si>
  <si>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</si>
  <si>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</si>
  <si>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</si>
  <si>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</si>
  <si>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</si>
  <si>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</si>
  <si>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</si>
  <si>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</si>
  <si>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</si>
  <si>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</si>
  <si>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</si>
  <si>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</si>
  <si>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</si>
  <si>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</si>
  <si>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</si>
  <si>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</si>
  <si>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</si>
  <si>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</si>
  <si>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</si>
  <si>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</si>
  <si>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</si>
  <si>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</si>
  <si>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</si>
  <si>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</si>
  <si>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</si>
  <si>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</si>
  <si>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</si>
  <si>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</si>
  <si>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</si>
  <si>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</si>
  <si>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</si>
  <si>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</si>
  <si>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</si>
  <si>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</si>
  <si>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</si>
  <si>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</si>
  <si>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</si>
  <si>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</si>
  <si>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</si>
  <si>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</si>
  <si>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</si>
  <si>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</si>
  <si>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</si>
  <si>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</si>
  <si>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</si>
  <si>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</si>
  <si>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</si>
  <si>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</si>
  <si>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</si>
  <si>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</si>
  <si>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</si>
  <si>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</si>
  <si>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</si>
  <si>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</si>
  <si>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</si>
  <si>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</si>
  <si>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</si>
  <si>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</si>
  <si>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</si>
  <si>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</si>
  <si>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</si>
  <si>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</si>
  <si>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</si>
  <si>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</si>
  <si>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</si>
  <si>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</si>
  <si>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</si>
  <si>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</si>
  <si>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</si>
  <si>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</si>
  <si>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</si>
  <si>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</si>
  <si>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</si>
  <si>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</si>
  <si>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</si>
  <si>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</si>
  <si>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</si>
  <si>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</si>
  <si>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</si>
  <si>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</si>
  <si>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</si>
  <si>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</si>
  <si>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</si>
  <si>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</si>
  <si>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</si>
  <si>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</si>
  <si>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</si>
  <si>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</si>
  <si>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</si>
  <si>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</si>
  <si>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</si>
  <si>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</si>
  <si>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</si>
  <si>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</si>
  <si>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</si>
  <si>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</si>
  <si>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</si>
  <si>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</si>
  <si>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</si>
  <si>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</si>
  <si>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</si>
  <si>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</si>
  <si>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</si>
  <si>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</si>
  <si>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</si>
  <si>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</si>
  <si>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</si>
  <si>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</si>
  <si>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</si>
  <si>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</si>
  <si>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</si>
  <si>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</si>
  <si>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</si>
  <si>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</si>
  <si>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</si>
  <si>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</si>
  <si>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</si>
  <si>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</si>
  <si>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</si>
  <si>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</si>
  <si>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</si>
  <si>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</si>
  <si>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</si>
  <si>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</si>
  <si>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</si>
  <si>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</si>
  <si>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</si>
  <si>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</si>
  <si>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</si>
  <si>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</si>
  <si>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</si>
  <si>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</si>
  <si>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</si>
  <si>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</si>
  <si>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</si>
  <si>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</si>
  <si>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</si>
  <si>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</si>
  <si>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</si>
  <si>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</si>
  <si>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</si>
  <si>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</si>
  <si>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</si>
  <si>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</si>
  <si>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</si>
  <si>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</si>
  <si>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</si>
  <si>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</si>
  <si>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</si>
  <si>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</si>
  <si>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</si>
  <si>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</si>
  <si>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</si>
  <si>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</si>
  <si>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</si>
  <si>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</si>
  <si>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</si>
  <si>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</si>
  <si>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</si>
  <si>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</si>
  <si>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</si>
  <si>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</si>
  <si>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</si>
  <si>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</si>
  <si>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</si>
  <si>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</si>
  <si>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</si>
  <si>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</si>
  <si>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</si>
  <si>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</si>
  <si>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</si>
  <si>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</si>
  <si>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</si>
  <si>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</si>
  <si>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</si>
  <si>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</si>
  <si>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</si>
  <si>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</si>
  <si>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</si>
  <si>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</si>
  <si>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</si>
  <si>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</si>
  <si>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</si>
  <si>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</si>
  <si>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</si>
  <si>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</si>
  <si>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</si>
  <si>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</si>
  <si>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</si>
  <si>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</si>
  <si>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</si>
  <si>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</si>
  <si>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</si>
  <si>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</si>
  <si>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</si>
  <si>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</si>
  <si>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</si>
  <si>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</si>
  <si>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</si>
  <si>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</si>
  <si>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</si>
  <si>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</si>
  <si>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</si>
  <si>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</si>
  <si>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</si>
  <si>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</si>
  <si>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</si>
  <si>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</si>
  <si>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</si>
  <si>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</si>
  <si>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</si>
  <si>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</si>
  <si>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</si>
  <si>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</si>
  <si>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</si>
  <si>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</si>
  <si>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</si>
  <si>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</si>
  <si>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</si>
  <si>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</si>
  <si>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</si>
  <si>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</si>
  <si>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</si>
  <si>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</si>
  <si>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</si>
  <si>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</si>
  <si>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</si>
  <si>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</si>
  <si>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</si>
  <si>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</si>
  <si>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</si>
  <si>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</si>
  <si>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</si>
  <si>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</si>
  <si>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</si>
  <si>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</si>
  <si>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</si>
  <si>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</si>
  <si>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</si>
  <si>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</si>
  <si>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</si>
  <si>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</si>
  <si>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</si>
  <si>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</si>
  <si>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</si>
  <si>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</si>
  <si>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</si>
  <si>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</si>
  <si>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</si>
  <si>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</si>
  <si>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</si>
  <si>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</si>
  <si>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</si>
  <si>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</si>
  <si>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</si>
  <si>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</si>
  <si>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</si>
  <si>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</si>
  <si>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</si>
  <si>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</si>
  <si>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</si>
  <si>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</si>
  <si>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</si>
  <si>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</si>
  <si>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</si>
  <si>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</si>
  <si>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</si>
  <si>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</si>
  <si>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</si>
  <si>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</si>
  <si>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</si>
  <si>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</si>
  <si>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</si>
  <si>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</si>
  <si>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</si>
  <si>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</si>
  <si>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</si>
  <si>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</si>
  <si>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</si>
  <si>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</si>
  <si>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</si>
  <si>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</si>
  <si>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</si>
  <si>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</si>
  <si>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</si>
  <si>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</si>
  <si>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</si>
  <si>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</si>
  <si>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</si>
  <si>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</si>
  <si>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</si>
  <si>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</si>
  <si>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</si>
  <si>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</si>
  <si>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</si>
  <si>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</si>
  <si>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</si>
  <si>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</si>
  <si>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</si>
  <si>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</si>
  <si>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</si>
  <si>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</si>
  <si>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</si>
  <si>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</si>
  <si>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</si>
  <si>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</si>
  <si>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</si>
  <si>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</si>
  <si>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</si>
  <si>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</si>
  <si>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</si>
  <si>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</si>
  <si>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</si>
  <si>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</si>
  <si>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</si>
  <si>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</si>
  <si>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</si>
  <si>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</si>
  <si>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</si>
  <si>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</si>
  <si>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</si>
  <si>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</si>
  <si>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</si>
  <si>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</si>
  <si>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</si>
  <si>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</si>
  <si>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</si>
  <si>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</si>
  <si>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</si>
  <si>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</si>
  <si>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</si>
  <si>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</si>
  <si>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</si>
  <si>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</si>
  <si>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</si>
  <si>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</si>
  <si>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</si>
  <si>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</si>
  <si>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</si>
  <si>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</si>
  <si>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</si>
  <si>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</si>
  <si>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</si>
  <si>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</si>
  <si>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</si>
  <si>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</si>
  <si>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</si>
  <si>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</si>
  <si>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</si>
  <si>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</si>
  <si>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</si>
  <si>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</si>
  <si>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</si>
  <si>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</si>
  <si>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</si>
  <si>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</si>
  <si>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</si>
  <si>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</si>
  <si>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</si>
  <si>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</si>
  <si>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</si>
  <si>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</si>
  <si>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</si>
  <si>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</si>
  <si>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</si>
  <si>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</si>
  <si>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</si>
  <si>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</si>
  <si>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</si>
  <si>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</si>
  <si>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</si>
  <si>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</si>
  <si>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</si>
  <si>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</si>
  <si>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</si>
  <si>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</si>
  <si>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</si>
  <si>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</si>
  <si>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</si>
  <si>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</si>
  <si>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</si>
  <si>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</si>
  <si>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</si>
  <si>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</si>
  <si>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</si>
  <si>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</si>
  <si>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</si>
  <si>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</si>
  <si>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</si>
  <si>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</si>
  <si>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</si>
  <si>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</si>
  <si>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</si>
  <si>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</si>
  <si>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</si>
  <si>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</si>
  <si>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</si>
  <si>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</si>
  <si>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</si>
  <si>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</si>
  <si>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</si>
  <si>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</si>
  <si>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</si>
  <si>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</si>
  <si>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</si>
  <si>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</si>
  <si>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</si>
  <si>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</si>
  <si>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</si>
  <si>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</si>
  <si>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</si>
  <si>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</si>
  <si>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</si>
  <si>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</si>
  <si>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</si>
  <si>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</si>
  <si>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</si>
  <si>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</si>
  <si>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</si>
  <si>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</si>
  <si>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</si>
  <si>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</si>
  <si>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</si>
  <si>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</si>
  <si>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</si>
  <si>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</si>
  <si>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</si>
  <si>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</si>
  <si>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</si>
  <si>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</si>
  <si>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</si>
  <si>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</si>
  <si>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</si>
  <si>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</si>
  <si>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</si>
  <si>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</si>
  <si>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</si>
  <si>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</si>
  <si>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</si>
  <si>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</si>
  <si>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</si>
  <si>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</si>
  <si>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</si>
  <si>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</si>
  <si>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</si>
  <si>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</si>
  <si>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</si>
  <si>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</si>
  <si>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</si>
  <si>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</si>
  <si>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</si>
  <si>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</si>
  <si>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</si>
  <si>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</si>
  <si>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</si>
  <si>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</si>
  <si>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</si>
  <si>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</si>
  <si>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</si>
  <si>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</si>
  <si>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</si>
  <si>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</si>
  <si>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</si>
  <si>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</si>
  <si>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</si>
  <si>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</si>
  <si>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</si>
  <si>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</si>
  <si>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</si>
  <si>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</si>
  <si>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</si>
  <si>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</si>
  <si>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</si>
  <si>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</si>
  <si>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</si>
  <si>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</si>
  <si>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</si>
  <si>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</si>
  <si>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</si>
  <si>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</si>
  <si>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</si>
  <si>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</si>
  <si>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</si>
  <si>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</si>
  <si>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</si>
  <si>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</si>
  <si>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</si>
  <si>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</si>
  <si>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</si>
  <si>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</si>
  <si>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</si>
  <si>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</si>
  <si>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</si>
  <si>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</si>
  <si>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</si>
  <si>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</si>
  <si>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</si>
  <si>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</si>
  <si>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</si>
  <si>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</si>
  <si>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</si>
  <si>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</si>
  <si>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</si>
  <si>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</si>
  <si>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</si>
  <si>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</si>
  <si>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</si>
  <si>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</si>
  <si>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</si>
  <si>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</si>
  <si>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</si>
  <si>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</si>
  <si>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</si>
  <si>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</si>
  <si>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</si>
  <si>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</si>
  <si>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</si>
  <si>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</si>
  <si>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</si>
  <si>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</si>
  <si>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</si>
  <si>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</si>
  <si>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</si>
  <si>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</si>
  <si>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</si>
  <si>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</si>
  <si>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</si>
  <si>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</si>
  <si>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</si>
  <si>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</si>
  <si>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</si>
  <si>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</si>
  <si>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</si>
  <si>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</si>
  <si>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</si>
  <si>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</si>
  <si>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</si>
  <si>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</si>
  <si>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</si>
  <si>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</si>
  <si>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</si>
  <si>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</si>
  <si>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</si>
  <si>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</si>
  <si>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</si>
  <si>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</si>
  <si>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</si>
  <si>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</si>
  <si>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</si>
  <si>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</si>
  <si>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</si>
  <si>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</si>
  <si>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</si>
  <si>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</si>
  <si>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</si>
  <si>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</si>
  <si>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</si>
  <si>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</si>
  <si>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</si>
  <si>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</si>
  <si>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</si>
  <si>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</si>
  <si>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</si>
  <si>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</si>
  <si>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</si>
  <si>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</si>
  <si>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</si>
  <si>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</si>
  <si>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</si>
  <si>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</si>
  <si>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</si>
  <si>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</si>
  <si>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</si>
  <si>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</si>
  <si>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</si>
  <si>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</si>
  <si>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</si>
  <si>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</si>
  <si>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</si>
  <si>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</si>
  <si>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</si>
  <si>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</si>
  <si>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</si>
  <si>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</si>
  <si>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</si>
  <si>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</si>
  <si>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</si>
  <si>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</si>
  <si>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</si>
  <si>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</si>
  <si>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</si>
  <si>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</si>
  <si>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</si>
  <si>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</si>
  <si>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</si>
  <si>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</si>
  <si>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</si>
  <si>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</si>
  <si>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</si>
  <si>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</si>
  <si>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</si>
  <si>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</si>
  <si>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</si>
  <si>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</si>
  <si>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</si>
  <si>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</si>
  <si>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</si>
  <si>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</si>
  <si>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</si>
  <si>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</si>
  <si>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</si>
  <si>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</si>
  <si>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</si>
  <si>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</si>
  <si>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</si>
  <si>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</si>
  <si>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</si>
  <si>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</si>
  <si>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</si>
  <si>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</si>
  <si>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</si>
  <si>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</si>
  <si>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</si>
  <si>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</si>
  <si>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</si>
  <si>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</si>
  <si>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</si>
  <si>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</si>
  <si>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</si>
  <si>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</si>
  <si>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</si>
  <si>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</si>
  <si>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</si>
  <si>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</si>
  <si>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</si>
  <si>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</si>
  <si>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</si>
  <si>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</si>
  <si>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</si>
  <si>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</si>
  <si>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</si>
  <si>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</si>
  <si>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</si>
  <si>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</si>
  <si>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</si>
  <si>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</si>
  <si>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</si>
  <si>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</si>
  <si>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</si>
  <si>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</si>
  <si>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</si>
  <si>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</si>
  <si>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</si>
  <si>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</si>
  <si>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</si>
  <si>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</si>
  <si>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</si>
  <si>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</si>
  <si>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</si>
  <si>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</si>
  <si>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</si>
  <si>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</si>
  <si>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</si>
  <si>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</si>
  <si>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</si>
  <si>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</si>
  <si>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</si>
  <si>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</si>
  <si>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</si>
  <si>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</si>
  <si>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</si>
  <si>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</si>
  <si>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</si>
  <si>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</si>
  <si>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</si>
  <si>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</si>
  <si>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</si>
  <si>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</si>
  <si>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</si>
  <si>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</si>
  <si>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</si>
  <si>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</si>
  <si>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</si>
  <si>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</si>
  <si>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</si>
  <si>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</si>
  <si>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</si>
  <si>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</si>
  <si>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</si>
  <si>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</si>
  <si>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</si>
  <si>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</si>
  <si>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</si>
  <si>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</si>
  <si>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</si>
  <si>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</si>
  <si>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</si>
  <si>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</si>
  <si>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</si>
  <si>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</si>
  <si>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</si>
  <si>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</si>
  <si>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</si>
  <si>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</si>
  <si>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</si>
  <si>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</si>
  <si>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</si>
  <si>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</si>
  <si>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</si>
  <si>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</si>
  <si>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</si>
  <si>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</si>
  <si>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</si>
  <si>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</si>
  <si>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</si>
  <si>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</si>
  <si>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</si>
  <si>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</si>
  <si>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</si>
  <si>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</si>
  <si>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</si>
  <si>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</si>
  <si>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</si>
  <si>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</si>
  <si>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</si>
  <si>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</si>
  <si>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</si>
  <si>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</si>
  <si>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</si>
  <si>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</si>
  <si>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</si>
  <si>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</si>
  <si>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</si>
  <si>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</si>
  <si>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</si>
  <si>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</si>
  <si>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</si>
  <si>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</si>
  <si>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</si>
  <si>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</si>
  <si>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</si>
  <si>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</si>
  <si>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</si>
  <si>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</si>
  <si>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</si>
  <si>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</si>
  <si>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</si>
  <si>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</si>
  <si>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</si>
  <si>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</si>
  <si>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</si>
  <si>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</si>
  <si>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</si>
  <si>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</si>
  <si>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</si>
  <si>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</si>
  <si>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</si>
  <si>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</si>
  <si>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</si>
  <si>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</si>
  <si>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</si>
  <si>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</si>
  <si>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</si>
  <si>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</si>
  <si>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</si>
  <si>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</si>
  <si>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</si>
  <si>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</si>
  <si>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</si>
  <si>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</si>
  <si>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</si>
  <si>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</si>
  <si>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</si>
  <si>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</si>
  <si>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</si>
  <si>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</si>
  <si>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</si>
  <si>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</si>
  <si>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</si>
  <si>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</si>
  <si>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</si>
  <si>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</si>
  <si>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</si>
  <si>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</si>
  <si>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</si>
  <si>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</si>
  <si>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</si>
  <si>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</si>
  <si>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</si>
  <si>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</si>
  <si>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</si>
  <si>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</si>
  <si>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</si>
  <si>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</si>
  <si>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</si>
  <si>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</si>
  <si>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</si>
  <si>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</si>
  <si>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</si>
  <si>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</si>
  <si>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</si>
  <si>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</si>
  <si>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</si>
  <si>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</si>
  <si>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</si>
  <si>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</si>
  <si>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</si>
  <si>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</si>
  <si>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</si>
  <si>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</si>
  <si>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</si>
  <si>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</si>
  <si>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</si>
  <si>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</si>
  <si>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</si>
  <si>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</si>
  <si>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</si>
  <si>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</si>
  <si>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</si>
  <si>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</si>
  <si>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</si>
  <si>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</si>
  <si>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</si>
  <si>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</si>
  <si>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</si>
  <si>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</si>
  <si>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</si>
  <si>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</si>
  <si>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</si>
  <si>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</si>
  <si>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</si>
  <si>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</si>
  <si>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</si>
  <si>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</si>
  <si>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</si>
  <si>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</si>
  <si>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</si>
  <si>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</si>
  <si>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</si>
  <si>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</si>
  <si>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</si>
  <si>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</si>
  <si>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</si>
  <si>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</si>
  <si>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</si>
  <si>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</si>
  <si>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</si>
  <si>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</si>
  <si>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</si>
  <si>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</si>
  <si>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</si>
  <si>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</si>
  <si>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</si>
  <si>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</si>
  <si>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</si>
  <si>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</si>
  <si>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</si>
  <si>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</si>
  <si>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</si>
  <si>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</si>
  <si>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</si>
  <si>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</si>
  <si>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</si>
  <si>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</si>
  <si>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</si>
  <si>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</si>
  <si>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</si>
  <si>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</si>
  <si>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</si>
  <si>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</si>
  <si>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</si>
  <si>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</si>
  <si>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</si>
  <si>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</si>
  <si>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</si>
  <si>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</si>
  <si>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</si>
  <si>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</si>
  <si>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</si>
  <si>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</si>
  <si>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</si>
  <si>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</si>
  <si>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</si>
  <si>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</si>
  <si>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</si>
  <si>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</si>
  <si>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</si>
  <si>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</si>
  <si>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</si>
  <si>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</si>
  <si>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</si>
  <si>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</si>
  <si>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</si>
  <si>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</si>
  <si>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</si>
  <si>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</si>
  <si>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</si>
  <si>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</si>
  <si>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</si>
  <si>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</si>
  <si>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</si>
  <si>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</si>
  <si>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</si>
  <si>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</si>
  <si>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</si>
  <si>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</si>
  <si>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</si>
  <si>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</si>
  <si>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</si>
  <si>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</si>
  <si>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</si>
  <si>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</si>
  <si>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</si>
  <si>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</si>
  <si>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</si>
  <si>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</si>
  <si>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</si>
  <si>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</si>
  <si>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</si>
  <si>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</si>
  <si>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</si>
  <si>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</si>
  <si>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</si>
  <si>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</si>
  <si>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</si>
  <si>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</si>
  <si>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</si>
  <si>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</si>
  <si>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</si>
  <si>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</si>
  <si>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</si>
  <si>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</si>
  <si>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</si>
  <si>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</si>
  <si>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</si>
  <si>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</si>
  <si>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</si>
  <si>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</si>
  <si>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</si>
  <si>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</si>
  <si>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</si>
  <si>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</si>
  <si>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</si>
  <si>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</si>
  <si>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</si>
  <si>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</si>
  <si>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</si>
  <si>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</si>
  <si>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</si>
  <si>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</si>
  <si>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</si>
  <si>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</si>
  <si>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</si>
  <si>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</si>
  <si>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</si>
  <si>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</si>
  <si>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</si>
  <si>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</si>
  <si>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</si>
  <si>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</si>
  <si>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</si>
  <si>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</si>
  <si>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</si>
  <si>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</si>
  <si>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</si>
  <si>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</si>
  <si>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</si>
  <si>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</si>
  <si>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</si>
  <si>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</si>
  <si>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</si>
  <si>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</si>
  <si>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</si>
  <si>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</si>
  <si>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</si>
  <si>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</si>
  <si>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</si>
  <si>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</si>
  <si>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</si>
  <si>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</si>
  <si>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</si>
  <si>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</si>
  <si>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</si>
  <si>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</si>
  <si>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</si>
  <si>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</si>
  <si>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</si>
  <si>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</si>
  <si>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</si>
  <si>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</si>
  <si>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</si>
  <si>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</si>
  <si>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</si>
  <si>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</si>
  <si>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</si>
  <si>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</si>
  <si>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</si>
  <si>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</si>
  <si>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</si>
  <si>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</si>
  <si>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</si>
  <si>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</si>
  <si>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</si>
  <si>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</si>
  <si>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</si>
  <si>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</si>
  <si>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</si>
  <si>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</si>
  <si>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</si>
  <si>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</si>
  <si>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</si>
  <si>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</si>
  <si>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</si>
  <si>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</si>
  <si>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</si>
  <si>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</si>
  <si>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</si>
  <si>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</si>
  <si>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</si>
  <si>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</si>
  <si>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</si>
  <si>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</si>
  <si>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</si>
  <si>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</si>
  <si>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</si>
  <si>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</si>
  <si>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</si>
  <si>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</si>
  <si>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</si>
  <si>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</si>
  <si>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</si>
  <si>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</si>
  <si>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</si>
  <si>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</si>
  <si>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</si>
  <si>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</si>
  <si>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</si>
  <si>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</si>
  <si>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</si>
  <si>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</si>
  <si>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</si>
  <si>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</si>
  <si>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</si>
  <si>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</si>
  <si>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</si>
  <si>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</si>
  <si>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</si>
  <si>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</si>
  <si>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</si>
  <si>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</si>
  <si>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</si>
  <si>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</si>
  <si>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</si>
  <si>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</si>
  <si>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</si>
  <si>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</si>
  <si>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</si>
  <si>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</si>
  <si>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</si>
  <si>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</si>
  <si>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</si>
  <si>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</si>
  <si>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</si>
  <si>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</si>
  <si>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</si>
  <si>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</si>
  <si>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</si>
  <si>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</si>
  <si>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</si>
  <si>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</si>
  <si>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</si>
  <si>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</si>
  <si>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</si>
  <si>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</si>
  <si>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</si>
  <si>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</si>
  <si>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</si>
  <si>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</si>
  <si>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</si>
  <si>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</si>
  <si>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</si>
  <si>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</si>
  <si>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</si>
  <si>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</si>
  <si>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</si>
  <si>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</si>
  <si>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</si>
  <si>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</si>
  <si>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</si>
  <si>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</si>
  <si>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</si>
  <si>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</si>
  <si>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</si>
  <si>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</si>
  <si>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</si>
  <si>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</si>
  <si>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</si>
  <si>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</si>
  <si>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</si>
  <si>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</si>
  <si>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</si>
  <si>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</si>
  <si>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</si>
  <si>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</si>
  <si>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</si>
  <si>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</si>
  <si>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</si>
  <si>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</si>
  <si>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</si>
  <si>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</si>
  <si>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</si>
  <si>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</si>
  <si>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</si>
  <si>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</si>
  <si>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</si>
  <si>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</si>
  <si>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</si>
  <si>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</si>
  <si>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</si>
  <si>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</si>
  <si>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</si>
  <si>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</si>
  <si>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</si>
  <si>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</si>
  <si>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</si>
  <si>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</si>
  <si>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</si>
  <si>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</si>
  <si>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</si>
  <si>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</si>
  <si>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</si>
  <si>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</si>
  <si>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</si>
  <si>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</si>
  <si>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</si>
  <si>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</si>
  <si>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</si>
  <si>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</si>
  <si>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</si>
  <si>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</si>
  <si>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</si>
  <si>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</si>
  <si>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</si>
  <si>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</si>
  <si>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</si>
  <si>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</si>
  <si>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</si>
  <si>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</si>
  <si>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</si>
  <si>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</si>
  <si>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</si>
  <si>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</si>
  <si>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</si>
  <si>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</si>
  <si>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</si>
  <si>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</si>
  <si>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</si>
  <si>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</si>
  <si>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</si>
  <si>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</si>
  <si>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</si>
  <si>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</si>
  <si>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</si>
  <si>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</si>
  <si>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</si>
  <si>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</si>
  <si>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</si>
  <si>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</si>
  <si>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</si>
  <si>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</si>
  <si>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</si>
  <si>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</si>
  <si>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</si>
  <si>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</si>
  <si>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</si>
  <si>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</si>
  <si>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</si>
  <si>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</si>
  <si>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</si>
  <si>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</si>
  <si>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</si>
  <si>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</si>
  <si>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</si>
  <si>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</si>
  <si>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</si>
  <si>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</si>
  <si>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</si>
  <si>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</si>
  <si>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</si>
  <si>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</si>
  <si>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</si>
  <si>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</si>
  <si>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</si>
  <si>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</si>
  <si>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</si>
  <si>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</si>
  <si>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</si>
  <si>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</si>
  <si>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</si>
  <si>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</si>
  <si>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</si>
  <si>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</si>
  <si>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</si>
  <si>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</si>
  <si>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</si>
  <si>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</si>
  <si>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</si>
  <si>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</si>
  <si>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</si>
  <si>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</si>
  <si>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</si>
  <si>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</si>
  <si>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</si>
  <si>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</si>
  <si>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</si>
  <si>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</si>
  <si>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</si>
  <si>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</si>
  <si>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</si>
  <si>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</si>
  <si>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</si>
  <si>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</si>
  <si>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</si>
  <si>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</si>
  <si>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</si>
  <si>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</si>
  <si>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</si>
  <si>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</si>
  <si>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</si>
  <si>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</si>
  <si>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</si>
  <si>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</si>
  <si>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</si>
  <si>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</si>
  <si>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</si>
  <si>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</si>
  <si>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</si>
  <si>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</si>
  <si>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</si>
  <si>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</si>
  <si>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</si>
  <si>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</si>
  <si>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</si>
  <si>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</si>
  <si>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</si>
  <si>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</si>
  <si>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</si>
  <si>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</si>
  <si>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</si>
  <si>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</si>
  <si>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</si>
  <si>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</si>
  <si>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</si>
  <si>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</si>
  <si>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</si>
  <si>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</si>
  <si>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</si>
  <si>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</si>
  <si>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</si>
  <si>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</si>
  <si>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</si>
  <si>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</si>
  <si>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</si>
  <si>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</si>
  <si>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</si>
  <si>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</si>
  <si>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</si>
  <si>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</si>
  <si>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</si>
  <si>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</si>
  <si>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</si>
  <si>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</si>
  <si>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</si>
  <si>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</si>
  <si>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</si>
  <si>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</si>
  <si>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</si>
  <si>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</si>
  <si>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</si>
  <si>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</si>
  <si>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</si>
  <si>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</si>
  <si>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</si>
  <si>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</si>
  <si>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</si>
  <si>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</si>
  <si>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</si>
  <si>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</si>
  <si>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</si>
  <si>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</si>
  <si>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</si>
  <si>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</si>
  <si>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</si>
  <si>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</si>
  <si>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</si>
  <si>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</si>
  <si>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</si>
  <si>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</si>
  <si>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</si>
  <si>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</si>
  <si>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</si>
  <si>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</si>
  <si>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</si>
  <si>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</si>
  <si>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</si>
  <si>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</si>
  <si>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</si>
  <si>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</si>
  <si>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</si>
  <si>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</si>
  <si>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</si>
  <si>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</si>
  <si>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</si>
  <si>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</si>
  <si>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</si>
  <si>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</si>
  <si>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</si>
  <si>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</si>
  <si>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</si>
  <si>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</si>
  <si>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</si>
  <si>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</si>
  <si>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</si>
  <si>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</si>
  <si>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</si>
  <si>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</si>
  <si>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</si>
  <si>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</si>
  <si>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</si>
  <si>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</si>
  <si>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</si>
  <si>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</si>
  <si>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</si>
  <si>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</si>
  <si>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</si>
  <si>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</si>
  <si>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</si>
  <si>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</si>
  <si>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</si>
  <si>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</si>
  <si>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</si>
  <si>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</si>
  <si>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</si>
  <si>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</si>
  <si>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</si>
  <si>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</si>
  <si>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</si>
  <si>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</si>
  <si>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</si>
  <si>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</si>
  <si>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</si>
  <si>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</si>
  <si>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</si>
  <si>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</si>
  <si>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</si>
  <si>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</si>
  <si>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</si>
  <si>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</si>
  <si>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</si>
  <si>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</si>
  <si>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</si>
  <si>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</si>
  <si>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</si>
  <si>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</si>
  <si>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</si>
  <si>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</si>
  <si>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</si>
  <si>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</si>
  <si>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</si>
  <si>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</si>
  <si>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</si>
  <si>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</si>
  <si>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</si>
  <si>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</si>
  <si>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</si>
  <si>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</si>
  <si>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</si>
  <si>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</si>
  <si>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</si>
  <si>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</si>
  <si>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</si>
  <si>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</si>
  <si>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</si>
  <si>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</si>
  <si>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</si>
  <si>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</si>
  <si>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</si>
  <si>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</si>
  <si>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</si>
  <si>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</si>
  <si>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</si>
  <si>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</si>
  <si>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</si>
  <si>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</si>
  <si>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</si>
  <si>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</si>
  <si>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</si>
  <si>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</si>
  <si>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</si>
  <si>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</si>
  <si>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</si>
  <si>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</si>
  <si>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</si>
  <si>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</si>
  <si>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</si>
  <si>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</si>
  <si>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</si>
  <si>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</si>
  <si>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</si>
  <si>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</si>
  <si>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</si>
  <si>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</si>
  <si>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</si>
  <si>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</si>
  <si>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</si>
  <si>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</si>
  <si>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</si>
  <si>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</si>
  <si>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</si>
  <si>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</si>
  <si>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</si>
  <si>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</si>
  <si>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</si>
  <si>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</si>
  <si>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</si>
  <si>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</si>
  <si>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</si>
  <si>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</si>
  <si>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</si>
  <si>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</si>
  <si>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</si>
  <si>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</si>
  <si>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</si>
  <si>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</si>
  <si>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</si>
  <si>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</si>
  <si>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</si>
  <si>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</si>
  <si>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</si>
  <si>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</si>
  <si>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</si>
  <si>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</si>
  <si>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</si>
  <si>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</si>
  <si>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</si>
  <si>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</si>
  <si>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</si>
  <si>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</si>
  <si>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</si>
  <si>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</si>
  <si>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</si>
  <si>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</si>
  <si>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</si>
  <si>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</si>
  <si>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</si>
  <si>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</si>
  <si>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</si>
  <si>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</si>
  <si>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</si>
  <si>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</si>
  <si>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</si>
  <si>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</si>
  <si>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</si>
  <si>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</si>
  <si>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</si>
  <si>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</si>
  <si>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</si>
  <si>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</si>
  <si>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</si>
  <si>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</si>
  <si>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</si>
  <si>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</si>
  <si>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</si>
  <si>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</si>
  <si>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</si>
  <si>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</si>
  <si>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</si>
  <si>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</si>
  <si>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</si>
  <si>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</si>
  <si>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</si>
  <si>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</si>
  <si>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</si>
  <si>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</si>
  <si>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</si>
  <si>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</si>
  <si>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</si>
  <si>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</si>
  <si>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</si>
  <si>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</si>
  <si>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</si>
  <si>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</si>
  <si>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</si>
  <si>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</si>
  <si>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</si>
  <si>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</si>
  <si>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</si>
  <si>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</si>
  <si>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</si>
  <si>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</si>
  <si>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</si>
  <si>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</si>
  <si>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</si>
  <si>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</si>
  <si>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</si>
  <si>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</si>
  <si>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</si>
  <si>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</si>
  <si>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</si>
  <si>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</si>
  <si>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</si>
  <si>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</si>
  <si>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</si>
  <si>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</si>
  <si>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</si>
  <si>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</si>
  <si>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</si>
  <si>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</si>
  <si>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</si>
  <si>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</si>
  <si>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</si>
  <si>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</si>
  <si>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</si>
  <si>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</si>
  <si>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</si>
  <si>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</si>
  <si>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</si>
  <si>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</si>
  <si>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</si>
  <si>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</si>
  <si>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</si>
  <si>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</si>
  <si>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</si>
  <si>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</si>
  <si>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</si>
  <si>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</si>
  <si>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</si>
  <si>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</si>
  <si>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</si>
  <si>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</si>
  <si>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</si>
  <si>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</si>
  <si>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</si>
  <si>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</si>
  <si>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</si>
  <si>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</si>
  <si>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</si>
  <si>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</si>
  <si>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</si>
  <si>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</si>
  <si>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</si>
  <si>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</si>
  <si>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</si>
  <si>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</si>
  <si>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</si>
  <si>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</si>
  <si>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</si>
  <si>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</si>
  <si>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</si>
  <si>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</si>
  <si>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</si>
  <si>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</si>
  <si>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</si>
  <si>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</si>
  <si>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</si>
  <si>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</si>
  <si>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</si>
  <si>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</si>
  <si>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</si>
  <si>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</si>
  <si>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</si>
  <si>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</si>
  <si>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</si>
  <si>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</si>
  <si>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</si>
  <si>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</si>
  <si>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</si>
  <si>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</si>
  <si>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</si>
  <si>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</si>
  <si>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</si>
  <si>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</si>
  <si>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</si>
  <si>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</si>
  <si>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</si>
  <si>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</si>
  <si>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</si>
  <si>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</si>
  <si>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</si>
  <si>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</si>
  <si>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</si>
  <si>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</si>
  <si>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</si>
  <si>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</si>
  <si>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</si>
  <si>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</si>
  <si>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</si>
  <si>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</si>
  <si>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</si>
  <si>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</si>
  <si>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</si>
  <si>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</si>
  <si>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</si>
  <si>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</si>
  <si>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</si>
  <si>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</si>
  <si>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</si>
  <si>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</si>
  <si>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</si>
  <si>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</si>
  <si>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</si>
  <si>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</si>
  <si>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</si>
  <si>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</si>
  <si>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</si>
  <si>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</si>
  <si>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</si>
  <si>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</si>
  <si>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</si>
  <si>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</si>
  <si>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</si>
  <si>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</si>
  <si>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</si>
  <si>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</si>
  <si>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</si>
  <si>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</si>
  <si>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</si>
  <si>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</si>
  <si>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</si>
  <si>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</si>
  <si>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</si>
  <si>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</si>
  <si>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</si>
  <si>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</si>
  <si>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</si>
  <si>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</si>
  <si>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</si>
  <si>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</si>
  <si>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</si>
  <si>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</si>
  <si>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</si>
  <si>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</si>
  <si>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</si>
  <si>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</si>
  <si>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</si>
  <si>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</si>
  <si>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</si>
  <si>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</si>
  <si>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</si>
  <si>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</si>
  <si>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</si>
  <si>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</si>
  <si>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</si>
  <si>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</si>
  <si>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</si>
  <si>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</si>
  <si>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</si>
  <si>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</si>
  <si>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</si>
  <si>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</si>
  <si>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</si>
  <si>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</si>
  <si>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</si>
  <si>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</si>
  <si>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</si>
  <si>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</si>
  <si>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</si>
  <si>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</si>
  <si>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</si>
  <si>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</si>
  <si>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</si>
  <si>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</si>
  <si>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</si>
  <si>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</si>
  <si>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</si>
  <si>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</si>
  <si>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</si>
  <si>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</si>
  <si>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</si>
  <si>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</si>
  <si>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</si>
  <si>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</si>
  <si>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</si>
  <si>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</si>
  <si>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</si>
  <si>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</si>
  <si>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</si>
  <si>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</si>
  <si>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</si>
  <si>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</si>
  <si>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</si>
  <si>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</si>
  <si>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</si>
  <si>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</si>
  <si>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</si>
  <si>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</si>
  <si>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</si>
  <si>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</si>
  <si>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</si>
  <si>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</si>
  <si>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</si>
  <si>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</si>
  <si>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</si>
  <si>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</si>
  <si>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</si>
  <si>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</si>
  <si>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</si>
  <si>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</si>
  <si>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</si>
  <si>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</si>
  <si>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</si>
  <si>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</si>
  <si>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</si>
  <si>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</si>
  <si>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</si>
  <si>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</si>
  <si>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</si>
  <si>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</si>
  <si>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</si>
  <si>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</si>
  <si>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</si>
  <si>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</si>
  <si>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</si>
  <si>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</si>
  <si>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</si>
  <si>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</si>
  <si>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</si>
  <si>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</si>
  <si>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</si>
  <si>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</si>
  <si>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</si>
  <si>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</si>
  <si>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</si>
  <si>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</si>
  <si>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</si>
  <si>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</si>
  <si>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</si>
  <si>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</si>
  <si>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</si>
  <si>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</si>
  <si>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</si>
  <si>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</si>
  <si>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</si>
  <si>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</si>
  <si>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</si>
  <si>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</si>
  <si>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</si>
  <si>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</si>
  <si>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</si>
  <si>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</si>
  <si>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</si>
  <si>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</si>
  <si>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</si>
  <si>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</si>
  <si>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</si>
  <si>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</si>
  <si>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</si>
  <si>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</si>
  <si>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</si>
  <si>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</si>
  <si>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</si>
  <si>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</si>
  <si>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</si>
  <si>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</si>
  <si>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</si>
  <si>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</si>
  <si>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</si>
  <si>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</si>
  <si>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</si>
  <si>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</si>
  <si>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</si>
  <si>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</si>
  <si>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</si>
  <si>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</si>
  <si>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</si>
  <si>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</si>
  <si>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</si>
  <si>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</si>
  <si>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</si>
  <si>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</si>
  <si>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</si>
  <si>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</si>
  <si>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</si>
  <si>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</si>
  <si>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</si>
  <si>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</si>
  <si>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</si>
  <si>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</si>
  <si>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</si>
  <si>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</si>
  <si>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</si>
  <si>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</si>
  <si>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</si>
  <si>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</si>
  <si>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</si>
  <si>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</si>
  <si>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</si>
  <si>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</si>
  <si>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</si>
  <si>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</si>
  <si>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</si>
  <si>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</si>
  <si>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</si>
  <si>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</si>
  <si>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</si>
  <si>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</si>
  <si>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</si>
  <si>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</si>
  <si>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</si>
  <si>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</si>
  <si>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</si>
  <si>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</si>
  <si>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</si>
  <si>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</si>
  <si>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</si>
  <si>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</si>
  <si>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</si>
  <si>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</si>
  <si>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</si>
  <si>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</si>
  <si>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</si>
  <si>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</si>
  <si>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</si>
  <si>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</si>
  <si>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</si>
  <si>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</si>
  <si>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</si>
  <si>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</si>
  <si>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</si>
  <si>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</si>
  <si>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</si>
  <si>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</si>
  <si>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</si>
  <si>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</si>
  <si>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</si>
  <si>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</si>
  <si>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</si>
  <si>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</si>
  <si>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</si>
  <si>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</si>
  <si>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</si>
  <si>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</si>
  <si>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</si>
  <si>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</si>
  <si>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</si>
  <si>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</si>
  <si>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</si>
  <si>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</si>
  <si>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</si>
  <si>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</si>
  <si>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</si>
  <si>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</si>
  <si>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</si>
  <si>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</si>
  <si>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</si>
  <si>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</si>
  <si>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</si>
  <si>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</si>
  <si>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</si>
  <si>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</si>
  <si>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</si>
  <si>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</si>
  <si>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</si>
  <si>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</si>
  <si>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</si>
  <si>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</si>
  <si>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</si>
  <si>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</si>
  <si>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</si>
  <si>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</si>
  <si>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</si>
  <si>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</si>
  <si>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</si>
  <si>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</si>
  <si>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</si>
  <si>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</si>
  <si>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</si>
  <si>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</si>
  <si>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</si>
  <si>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</si>
  <si>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</si>
  <si>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</si>
  <si>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</si>
  <si>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</si>
  <si>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</si>
  <si>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</si>
  <si>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</si>
  <si>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</si>
  <si>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</si>
  <si>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</si>
  <si>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</si>
  <si>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</si>
  <si>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</si>
  <si>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</si>
  <si>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</si>
  <si>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</si>
  <si>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</si>
  <si>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</si>
  <si>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</si>
  <si>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</si>
  <si>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</si>
  <si>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</si>
  <si>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</si>
  <si>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</si>
  <si>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</si>
  <si>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</si>
  <si>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</si>
  <si>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</si>
  <si>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</si>
  <si>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</si>
  <si>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</si>
  <si>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</si>
  <si>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</si>
  <si>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</si>
  <si>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</si>
  <si>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</si>
  <si>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</si>
  <si>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</si>
  <si>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</si>
  <si>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</si>
  <si>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</si>
  <si>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</si>
  <si>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</si>
  <si>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</si>
  <si>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</si>
  <si>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</si>
  <si>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</si>
  <si>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</si>
  <si>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</si>
  <si>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</si>
  <si>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</si>
  <si>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</si>
  <si>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</si>
  <si>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</si>
  <si>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</si>
  <si>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</si>
  <si>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</si>
  <si>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</si>
  <si>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</si>
  <si>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</si>
  <si>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</si>
  <si>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</si>
  <si>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</si>
  <si>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</si>
  <si>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</si>
  <si>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</si>
  <si>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</si>
  <si>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</si>
  <si>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</si>
  <si>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</si>
  <si>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</si>
  <si>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</si>
  <si>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</si>
  <si>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</si>
  <si>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</si>
  <si>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</si>
  <si>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</si>
  <si>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</si>
  <si>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</si>
  <si>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</si>
  <si>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</si>
  <si>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</si>
  <si>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</si>
  <si>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</si>
  <si>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</si>
  <si>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</si>
  <si>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</si>
  <si>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</si>
  <si>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</si>
  <si>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</si>
  <si>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</si>
  <si>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</si>
  <si>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</si>
  <si>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</si>
  <si>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</si>
  <si>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</si>
  <si>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</si>
  <si>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</si>
  <si>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</si>
  <si>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</si>
  <si>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</si>
  <si>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</si>
  <si>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</si>
  <si>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</si>
  <si>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</si>
  <si>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</si>
  <si>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</si>
  <si>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</si>
  <si>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</si>
  <si>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</si>
  <si>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</si>
  <si>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</si>
  <si>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</si>
  <si>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</si>
  <si>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</si>
  <si>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</si>
  <si>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</si>
  <si>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</si>
  <si>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</si>
  <si>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</si>
  <si>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</si>
  <si>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</si>
  <si>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</si>
  <si>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</si>
  <si>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</si>
  <si>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</si>
  <si>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</si>
  <si>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</si>
  <si>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</si>
  <si>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</si>
  <si>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</si>
  <si>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</si>
  <si>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</si>
  <si>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</si>
  <si>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</si>
  <si>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</si>
  <si>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</si>
  <si>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</si>
  <si>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</si>
  <si>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</si>
  <si>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</si>
  <si>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</si>
  <si>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</si>
  <si>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</si>
  <si>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</si>
  <si>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</si>
  <si>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</si>
  <si>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</si>
  <si>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</si>
  <si>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</si>
  <si>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</si>
  <si>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</si>
  <si>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</si>
  <si>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</si>
  <si>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</si>
  <si>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</si>
  <si>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</si>
  <si>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</si>
  <si>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</si>
  <si>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</si>
  <si>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</si>
  <si>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</si>
  <si>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</si>
  <si>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</si>
  <si>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</si>
  <si>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</si>
  <si>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</si>
  <si>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</si>
  <si>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</si>
  <si>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</si>
  <si>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</si>
  <si>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</si>
  <si>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</si>
  <si>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</si>
  <si>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</si>
  <si>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</si>
  <si>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</si>
  <si>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</si>
  <si>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</si>
  <si>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</si>
  <si>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</si>
  <si>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</si>
  <si>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</si>
  <si>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</si>
  <si>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</si>
  <si>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</si>
  <si>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</si>
  <si>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</si>
  <si>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</si>
  <si>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</si>
  <si>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</si>
  <si>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</si>
  <si>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</si>
  <si>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</si>
  <si>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</si>
  <si>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</si>
  <si>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</si>
  <si>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</si>
  <si>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</si>
  <si>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</si>
  <si>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</si>
  <si>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</si>
  <si>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</si>
  <si>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</si>
  <si>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</si>
  <si>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</si>
  <si>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</si>
  <si>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</si>
  <si>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</si>
  <si>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</si>
  <si>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</si>
  <si>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</si>
  <si>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</si>
  <si>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</si>
  <si>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</si>
  <si>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</si>
  <si>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</si>
  <si>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</si>
  <si>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</si>
  <si>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</si>
  <si>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</si>
  <si>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</si>
  <si>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</si>
  <si>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</si>
  <si>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</si>
  <si>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</si>
  <si>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</si>
  <si>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</si>
  <si>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</si>
  <si>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</si>
  <si>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</si>
  <si>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</si>
  <si>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</si>
  <si>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</si>
  <si>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</si>
  <si>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</si>
  <si>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</si>
  <si>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</si>
  <si>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</si>
  <si>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</si>
  <si>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</si>
  <si>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</si>
  <si>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</si>
  <si>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</si>
  <si>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</si>
  <si>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</si>
  <si>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</si>
  <si>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</si>
  <si>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</si>
  <si>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</si>
  <si>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</si>
  <si>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</si>
  <si>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</si>
  <si>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</si>
  <si>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</si>
  <si>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</si>
  <si>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</si>
  <si>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</si>
  <si>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</si>
  <si>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</si>
  <si>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</si>
  <si>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</si>
  <si>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</si>
  <si>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</si>
  <si>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</si>
  <si>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</si>
  <si>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</si>
  <si>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</si>
  <si>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</si>
  <si>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</si>
  <si>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</si>
  <si>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</si>
  <si>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</si>
  <si>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</si>
  <si>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</si>
  <si>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</si>
  <si>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</si>
  <si>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</si>
  <si>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</si>
  <si>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</si>
  <si>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</si>
  <si>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</si>
  <si>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</si>
  <si>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</si>
  <si>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</si>
  <si>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</si>
  <si>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</si>
  <si>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</si>
  <si>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</si>
  <si>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</si>
  <si>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</si>
  <si>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</si>
  <si>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</si>
  <si>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</si>
  <si>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</si>
  <si>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</si>
  <si>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</si>
  <si>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</si>
  <si>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</si>
  <si>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</si>
  <si>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</si>
  <si>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</si>
  <si>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</si>
  <si>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</si>
  <si>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</si>
  <si>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</si>
  <si>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</si>
  <si>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</si>
  <si>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</si>
  <si>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</si>
  <si>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</si>
  <si>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</si>
  <si>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</si>
  <si>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</si>
  <si>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</si>
  <si>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</si>
  <si>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</si>
  <si>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</si>
  <si>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</si>
  <si>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</si>
  <si>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</si>
  <si>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</si>
  <si>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</si>
  <si>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</si>
  <si>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</si>
  <si>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</si>
  <si>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</si>
  <si>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</si>
  <si>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</si>
  <si>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</si>
  <si>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</si>
  <si>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</si>
  <si>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</si>
  <si>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</si>
  <si>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</si>
  <si>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</si>
  <si>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</si>
  <si>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</si>
  <si>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</si>
  <si>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</si>
  <si>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</si>
  <si>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</si>
  <si>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</si>
  <si>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</si>
  <si>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</si>
  <si>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</si>
  <si>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</si>
  <si>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</si>
  <si>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</si>
  <si>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</si>
  <si>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</si>
  <si>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</si>
  <si>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</si>
  <si>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</si>
  <si>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</si>
  <si>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</si>
  <si>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</si>
  <si>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</si>
  <si>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</si>
  <si>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</si>
  <si>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</si>
  <si>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</si>
  <si>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</si>
  <si>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</si>
  <si>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</si>
  <si>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</si>
  <si>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</si>
  <si>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</si>
  <si>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</si>
  <si>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</si>
  <si>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</si>
  <si>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</si>
  <si>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</si>
  <si>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</si>
  <si>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</si>
  <si>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</si>
  <si>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</si>
  <si>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</si>
  <si>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</si>
  <si>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</si>
  <si>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</si>
  <si>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</si>
  <si>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</si>
  <si>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</si>
  <si>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</si>
  <si>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</si>
  <si>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</si>
  <si>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</si>
  <si>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</si>
  <si>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</si>
  <si>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</si>
  <si>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</si>
  <si>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</si>
  <si>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</si>
  <si>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</si>
  <si>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</si>
  <si>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</si>
  <si>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</si>
  <si>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</si>
  <si>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</si>
  <si>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</si>
  <si>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</si>
  <si>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</si>
  <si>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</si>
  <si>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</si>
  <si>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</si>
  <si>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</si>
  <si>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</si>
  <si>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</si>
  <si>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</si>
  <si>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</si>
  <si>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</si>
  <si>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</si>
  <si>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</si>
  <si>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</si>
  <si>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</si>
  <si>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</si>
  <si>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</si>
  <si>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</si>
  <si>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</si>
  <si>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</si>
  <si>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</si>
  <si>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</si>
  <si>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</si>
  <si>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</si>
  <si>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</si>
  <si>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</si>
  <si>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</si>
  <si>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</si>
  <si>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</si>
  <si>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</si>
  <si>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</si>
  <si>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</si>
  <si>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</si>
  <si>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</si>
  <si>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</si>
  <si>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</si>
  <si>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</si>
  <si>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</si>
  <si>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</si>
  <si>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</si>
  <si>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</si>
  <si>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</si>
  <si>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</si>
  <si>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</si>
  <si>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</si>
  <si>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</si>
  <si>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</si>
  <si>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</si>
  <si>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</si>
  <si>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</si>
  <si>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</si>
  <si>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</si>
  <si>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</si>
  <si>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</si>
  <si>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</si>
  <si>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</si>
  <si>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</si>
  <si>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</si>
  <si>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</si>
  <si>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</si>
  <si>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</si>
  <si>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</si>
  <si>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</si>
  <si>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</si>
  <si>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</si>
  <si>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</si>
  <si>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</si>
  <si>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</si>
  <si>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</si>
  <si>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</si>
  <si>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</si>
  <si>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</si>
  <si>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</si>
  <si>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</si>
  <si>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</si>
  <si>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</si>
  <si>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</si>
  <si>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</si>
  <si>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</si>
  <si>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</si>
  <si>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</si>
  <si>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</si>
  <si>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</si>
  <si>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</si>
  <si>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</si>
  <si>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</si>
  <si>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</si>
  <si>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</si>
  <si>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</si>
  <si>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</si>
  <si>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</si>
  <si>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</si>
  <si>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</si>
  <si>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</si>
  <si>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</si>
  <si>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</si>
  <si>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</si>
  <si>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</si>
  <si>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</si>
  <si>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</si>
  <si>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</si>
  <si>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</si>
  <si>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</si>
  <si>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</si>
  <si>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</si>
  <si>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</si>
  <si>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</si>
  <si>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</si>
  <si>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</si>
  <si>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</si>
  <si>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</si>
  <si>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</si>
  <si>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</si>
  <si>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</si>
  <si>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</si>
  <si>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</si>
  <si>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</si>
  <si>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</si>
  <si>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</si>
  <si>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</si>
  <si>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</si>
  <si>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</si>
  <si>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</si>
  <si>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</si>
  <si>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</si>
  <si>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</si>
  <si>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</si>
  <si>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</si>
  <si>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</si>
  <si>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</si>
  <si>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</si>
  <si>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</si>
  <si>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</si>
  <si>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</si>
  <si>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</si>
  <si>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</si>
  <si>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</si>
  <si>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</si>
  <si>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</si>
  <si>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</si>
  <si>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</si>
  <si>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</si>
  <si>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</si>
  <si>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</si>
  <si>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</si>
  <si>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</si>
  <si>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</si>
  <si>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</si>
  <si>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</si>
  <si>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</si>
  <si>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</si>
  <si>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</si>
  <si>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</si>
  <si>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</si>
  <si>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</si>
  <si>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</si>
  <si>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</si>
  <si>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</si>
  <si>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</si>
  <si>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</si>
  <si>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</si>
  <si>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</si>
  <si>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</si>
  <si>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</si>
  <si>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</si>
  <si>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</si>
  <si>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</si>
  <si>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</si>
  <si>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</si>
  <si>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</si>
  <si>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</si>
  <si>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</si>
  <si>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</si>
  <si>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</si>
  <si>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</si>
  <si>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</si>
  <si>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</si>
  <si>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</si>
  <si>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</si>
  <si>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</si>
  <si>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</si>
  <si>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</si>
  <si>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</si>
  <si>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</si>
  <si>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</si>
  <si>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</si>
  <si>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</si>
  <si>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</si>
  <si>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</si>
  <si>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</si>
  <si>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</si>
  <si>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</si>
  <si>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</si>
  <si>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</si>
  <si>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</si>
  <si>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</si>
  <si>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</si>
  <si>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</si>
  <si>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</si>
  <si>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</si>
  <si>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</si>
  <si>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</si>
  <si>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</si>
  <si>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</si>
  <si>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</si>
  <si>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</si>
  <si>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</si>
  <si>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</si>
  <si>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</si>
  <si>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</si>
  <si>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</si>
  <si>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</si>
  <si>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</si>
  <si>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</si>
  <si>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</si>
  <si>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</si>
  <si>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</si>
  <si>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</si>
  <si>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</si>
  <si>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</si>
  <si>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</si>
  <si>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</si>
  <si>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</si>
  <si>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</si>
  <si>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</si>
  <si>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</si>
  <si>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</si>
  <si>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</si>
  <si>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</si>
  <si>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</si>
  <si>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</si>
  <si>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</si>
  <si>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</si>
  <si>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</si>
  <si>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</si>
  <si>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</si>
  <si>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</si>
  <si>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</si>
  <si>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</si>
  <si>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</si>
  <si>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</si>
  <si>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</si>
  <si>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</si>
  <si>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</si>
  <si>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</si>
  <si>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</si>
  <si>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</si>
  <si>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</si>
  <si>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</si>
  <si>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</si>
  <si>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</si>
  <si>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</si>
  <si>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</si>
  <si>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</si>
  <si>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</si>
  <si>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</si>
  <si>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</si>
  <si>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</si>
  <si>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</si>
  <si>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</si>
  <si>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</si>
  <si>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</si>
  <si>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</si>
  <si>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</si>
  <si>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</si>
  <si>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</si>
  <si>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</si>
  <si>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</si>
  <si>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</si>
  <si>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</si>
  <si>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</si>
  <si>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</si>
  <si>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</si>
  <si>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</si>
  <si>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</si>
  <si>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</si>
  <si>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</si>
  <si>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</si>
  <si>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</si>
  <si>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</si>
  <si>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</si>
  <si>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</si>
  <si>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</si>
  <si>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</si>
  <si>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</si>
  <si>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</si>
  <si>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</si>
  <si>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</si>
  <si>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</si>
  <si>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</si>
  <si>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</si>
  <si>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</si>
  <si>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</si>
  <si>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</si>
  <si>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</si>
  <si>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</si>
  <si>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</si>
  <si>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</si>
  <si>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</si>
  <si>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</si>
  <si>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</si>
  <si>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</si>
  <si>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</si>
  <si>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</si>
  <si>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</si>
  <si>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</si>
  <si>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</si>
  <si>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</si>
  <si>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</si>
  <si>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</si>
  <si>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</si>
  <si>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</si>
  <si>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</si>
  <si>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</si>
  <si>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</si>
  <si>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</si>
  <si>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</si>
  <si>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</si>
  <si>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</si>
  <si>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</si>
  <si>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</si>
  <si>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</si>
  <si>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</si>
  <si>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</si>
  <si>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</si>
  <si>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</si>
  <si>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</si>
  <si>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</si>
  <si>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</si>
  <si>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</si>
  <si>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</si>
  <si>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</si>
  <si>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</si>
  <si>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</si>
  <si>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</si>
  <si>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</si>
  <si>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</si>
  <si>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</si>
  <si>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</si>
  <si>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</si>
  <si>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</si>
  <si>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</si>
  <si>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</si>
  <si>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</si>
  <si>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</si>
  <si>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</si>
  <si>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</si>
  <si>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</si>
  <si>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</si>
  <si>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</si>
  <si>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</si>
  <si>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</si>
  <si>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</si>
  <si>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</si>
  <si>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</si>
  <si>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</si>
  <si>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</si>
  <si>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</si>
  <si>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</si>
  <si>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</si>
  <si>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</si>
  <si>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</si>
  <si>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</si>
  <si>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</si>
  <si>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</si>
  <si>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</si>
  <si>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</si>
  <si>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</si>
  <si>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</si>
  <si>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</si>
  <si>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</si>
  <si>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</si>
  <si>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</si>
  <si>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</si>
  <si>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</si>
  <si>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</si>
  <si>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</si>
  <si>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</si>
  <si>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</si>
  <si>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</si>
  <si>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</si>
  <si>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</si>
  <si>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</si>
  <si>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</si>
  <si>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</si>
  <si>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</si>
  <si>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</si>
  <si>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</si>
  <si>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</si>
  <si>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</si>
  <si>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</si>
  <si>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</si>
  <si>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</si>
  <si>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</si>
  <si>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</si>
  <si>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</si>
  <si>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</si>
  <si>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</si>
  <si>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</si>
  <si>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</si>
  <si>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</si>
  <si>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</si>
  <si>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</si>
  <si>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</si>
  <si>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</si>
  <si>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</si>
  <si>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</si>
  <si>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</si>
  <si>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</si>
  <si>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</si>
  <si>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</si>
  <si>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</si>
  <si>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</si>
  <si>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</si>
  <si>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</si>
  <si>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</si>
  <si>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</si>
  <si>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</si>
  <si>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</si>
  <si>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</si>
  <si>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</si>
  <si>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</si>
  <si>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</si>
  <si>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</si>
  <si>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</si>
  <si>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</si>
  <si>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</si>
  <si>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</si>
  <si>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</si>
  <si>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</si>
  <si>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</si>
  <si>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</si>
  <si>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</si>
  <si>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</si>
  <si>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</si>
  <si>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</si>
  <si>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</si>
  <si>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</si>
  <si>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</si>
  <si>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</si>
  <si>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</si>
  <si>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</si>
  <si>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</si>
  <si>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</si>
  <si>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</si>
  <si>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</si>
  <si>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</si>
  <si>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</si>
  <si>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</si>
  <si>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</si>
  <si>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</si>
  <si>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</si>
  <si>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</si>
  <si>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</si>
  <si>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</si>
  <si>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</si>
  <si>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</si>
  <si>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</si>
  <si>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</si>
  <si>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</si>
  <si>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</si>
  <si>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</si>
  <si>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</si>
  <si>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</si>
  <si>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</si>
  <si>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</si>
  <si>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</si>
  <si>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</si>
  <si>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</si>
  <si>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</si>
  <si>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</si>
  <si>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</si>
  <si>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</si>
  <si>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</si>
  <si>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</si>
  <si>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</si>
  <si>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</si>
  <si>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</si>
  <si>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</si>
  <si>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</si>
  <si>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</si>
  <si>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</si>
  <si>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</si>
  <si>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</si>
  <si>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</si>
  <si>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</si>
  <si>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</si>
  <si>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</si>
  <si>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</si>
  <si>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</si>
  <si>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</si>
  <si>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</si>
  <si>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</si>
  <si>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</si>
  <si>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</si>
  <si>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</si>
  <si>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</si>
  <si>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</si>
  <si>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</si>
  <si>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</si>
  <si>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</si>
  <si>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</si>
  <si>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</si>
  <si>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</si>
  <si>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</si>
  <si>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</si>
  <si>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</si>
  <si>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</si>
  <si>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</si>
  <si>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</si>
  <si>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</si>
  <si>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</si>
  <si>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</si>
  <si>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</si>
  <si>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</si>
  <si>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</si>
  <si>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</si>
  <si>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</si>
  <si>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</si>
  <si>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</si>
  <si>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</si>
  <si>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</si>
  <si>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</si>
  <si>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</si>
  <si>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</si>
  <si>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</si>
  <si>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</si>
  <si>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</si>
  <si>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</si>
  <si>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</si>
  <si>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</si>
  <si>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</si>
  <si>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</si>
  <si>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</si>
  <si>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</si>
  <si>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</si>
  <si>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</si>
  <si>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</si>
  <si>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</si>
  <si>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</si>
  <si>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</si>
  <si>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</si>
  <si>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</si>
  <si>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</si>
  <si>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</si>
  <si>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</si>
  <si>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</si>
  <si>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</si>
  <si>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</si>
  <si>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</si>
  <si>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</si>
  <si>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</si>
  <si>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</si>
  <si>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</si>
  <si>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</si>
  <si>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</si>
  <si>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</si>
  <si>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</si>
  <si>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</si>
  <si>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</si>
  <si>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</si>
  <si>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</si>
  <si>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</si>
  <si>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</si>
  <si>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</si>
  <si>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</si>
  <si>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</si>
  <si>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</si>
  <si>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</si>
  <si>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</si>
  <si>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</si>
  <si>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</si>
  <si>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</si>
  <si>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</si>
  <si>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</si>
  <si>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</si>
  <si>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</si>
  <si>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</si>
  <si>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</si>
  <si>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</si>
  <si>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</si>
  <si>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</si>
  <si>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</si>
  <si>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</si>
  <si>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</si>
  <si>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</si>
  <si>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</si>
  <si>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</si>
  <si>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</si>
  <si>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</si>
  <si>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</si>
  <si>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</si>
  <si>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</si>
  <si>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</si>
  <si>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</si>
  <si>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</si>
  <si>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</si>
  <si>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</si>
  <si>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</si>
  <si>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</si>
  <si>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</si>
  <si>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</si>
  <si>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</si>
  <si>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</si>
  <si>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</si>
  <si>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</si>
  <si>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</si>
  <si>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</si>
  <si>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</si>
  <si>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</si>
  <si>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</si>
  <si>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</si>
  <si>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</si>
  <si>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</si>
  <si>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</si>
  <si>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</si>
  <si>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</si>
  <si>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</si>
  <si>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</si>
  <si>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</si>
  <si>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</si>
  <si>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</si>
  <si>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</si>
  <si>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</si>
  <si>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</si>
  <si>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</si>
  <si>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</si>
  <si>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</si>
  <si>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</si>
  <si>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</si>
  <si>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</si>
  <si>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</si>
  <si>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</si>
  <si>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</si>
  <si>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</si>
  <si>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</si>
  <si>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</si>
  <si>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</si>
  <si>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</si>
  <si>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</si>
  <si>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</si>
  <si>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</si>
  <si>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</si>
  <si>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</si>
  <si>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</si>
  <si>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</si>
  <si>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</si>
  <si>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</si>
  <si>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</si>
  <si>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</si>
  <si>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</si>
  <si>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</si>
  <si>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</si>
  <si>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</si>
  <si>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</si>
  <si>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</si>
  <si>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</si>
  <si>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</si>
  <si>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</si>
  <si>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</si>
  <si>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</si>
  <si>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</si>
  <si>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</si>
  <si>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</si>
  <si>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</si>
  <si>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</si>
  <si>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</si>
  <si>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</si>
  <si>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</si>
  <si>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</si>
  <si>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</si>
  <si>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</si>
  <si>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</si>
  <si>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</si>
  <si>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</si>
  <si>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</si>
  <si>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</si>
  <si>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</si>
  <si>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</si>
  <si>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</si>
  <si>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</si>
  <si>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</si>
  <si>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</si>
  <si>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</si>
  <si>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</si>
  <si>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</si>
  <si>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</si>
  <si>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</si>
  <si>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</si>
  <si>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</si>
  <si>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</si>
  <si>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</si>
  <si>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</si>
  <si>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</si>
  <si>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</si>
  <si>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</si>
  <si>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</si>
  <si>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</si>
  <si>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</si>
  <si>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</si>
  <si>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</si>
  <si>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</si>
  <si>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</si>
  <si>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</si>
  <si>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</si>
  <si>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</si>
  <si>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</si>
  <si>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</si>
  <si>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</si>
  <si>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</si>
  <si>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</si>
  <si>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</si>
  <si>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</si>
  <si>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</si>
  <si>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</si>
  <si>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</si>
  <si>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</si>
  <si>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</si>
  <si>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</si>
  <si>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</si>
  <si>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</si>
  <si>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</si>
  <si>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</si>
  <si>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</si>
  <si>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</si>
  <si>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</si>
  <si>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</si>
  <si>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</si>
  <si>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</si>
  <si>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</si>
  <si>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</si>
  <si>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</si>
  <si>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</si>
  <si>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</si>
  <si>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</si>
  <si>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</si>
  <si>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</si>
  <si>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</si>
  <si>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</si>
  <si>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</si>
  <si>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</si>
  <si>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</si>
  <si>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</si>
  <si>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</si>
  <si>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</si>
  <si>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</si>
  <si>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</si>
  <si>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</si>
  <si>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</si>
  <si>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</si>
  <si>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</si>
  <si>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</si>
  <si>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</si>
  <si>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</si>
  <si>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</si>
  <si>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</si>
  <si>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</si>
  <si>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</si>
  <si>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</si>
  <si>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</si>
  <si>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</si>
  <si>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</si>
  <si>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</si>
  <si>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</si>
  <si>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</si>
  <si>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</si>
  <si>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</si>
  <si>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</si>
  <si>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</si>
  <si>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</si>
  <si>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</si>
  <si>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</si>
  <si>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</si>
  <si>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</si>
  <si>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</si>
  <si>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</si>
  <si>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</si>
  <si>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</si>
  <si>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</si>
  <si>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</si>
  <si>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</si>
  <si>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</si>
  <si>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</si>
  <si>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</si>
  <si>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</si>
  <si>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</si>
  <si>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</si>
  <si>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</si>
  <si>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</si>
  <si>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</si>
  <si>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</si>
  <si>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</si>
  <si>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</si>
  <si>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</si>
  <si>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</si>
  <si>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</si>
  <si>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</si>
  <si>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</si>
  <si>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</si>
  <si>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</si>
  <si>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</si>
  <si>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</si>
  <si>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</si>
  <si>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</si>
  <si>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</si>
  <si>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</si>
  <si>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</si>
  <si>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</si>
  <si>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</si>
  <si>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</si>
  <si>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</si>
  <si>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</si>
  <si>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</si>
  <si>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</si>
  <si>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</si>
  <si>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</si>
  <si>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</si>
  <si>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</si>
  <si>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</si>
  <si>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</si>
  <si>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</si>
  <si>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</si>
  <si>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</si>
  <si>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</si>
  <si>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</si>
  <si>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</si>
  <si>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</si>
  <si>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</si>
  <si>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</si>
  <si>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</si>
  <si>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</si>
  <si>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</si>
  <si>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</si>
  <si>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</si>
  <si>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</si>
  <si>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</si>
  <si>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</si>
  <si>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</si>
  <si>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</si>
  <si>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</si>
  <si>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</si>
  <si>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</si>
  <si>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</si>
  <si>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</si>
  <si>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</si>
  <si>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</si>
  <si>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</si>
  <si>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</si>
  <si>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</si>
  <si>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</si>
  <si>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</si>
  <si>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</si>
  <si>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</si>
  <si>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</si>
  <si>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</si>
  <si>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</si>
  <si>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</si>
  <si>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</si>
  <si>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</si>
  <si>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</si>
  <si>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</si>
  <si>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</si>
  <si>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</si>
  <si>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</si>
  <si>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</si>
  <si>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</si>
  <si>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</si>
  <si>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</si>
  <si>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</si>
  <si>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</si>
  <si>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</si>
  <si>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</si>
  <si>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</si>
  <si>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</si>
  <si>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</si>
  <si>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</si>
  <si>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</si>
  <si>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</si>
  <si>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</si>
  <si>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</si>
  <si>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</si>
  <si>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</si>
  <si>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</si>
  <si>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</si>
  <si>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</si>
  <si>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</si>
  <si>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</si>
  <si>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</si>
  <si>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</si>
  <si>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</si>
  <si>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</si>
  <si>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</si>
  <si>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</si>
  <si>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</si>
  <si>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</si>
  <si>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</si>
  <si>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</si>
  <si>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</si>
  <si>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</si>
  <si>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</si>
  <si>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</si>
  <si>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</si>
  <si>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</si>
  <si>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</si>
  <si>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</si>
  <si>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</si>
  <si>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</si>
  <si>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</si>
  <si>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</si>
  <si>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</si>
  <si>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</si>
  <si>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</si>
  <si>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</si>
  <si>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</si>
  <si>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</si>
  <si>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</si>
  <si>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</si>
  <si>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</si>
  <si>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</si>
  <si>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</si>
  <si>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</si>
  <si>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</si>
  <si>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</si>
  <si>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</si>
  <si>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</si>
  <si>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</si>
  <si>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</si>
  <si>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</si>
  <si>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</si>
  <si>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</si>
  <si>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</si>
  <si>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</si>
  <si>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</si>
  <si>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</si>
  <si>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</si>
  <si>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</si>
  <si>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</si>
  <si>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</si>
  <si>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</si>
  <si>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</si>
  <si>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</si>
  <si>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</si>
  <si>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</si>
  <si>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</si>
  <si>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</si>
  <si>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</si>
  <si>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</si>
  <si>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</si>
  <si>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</si>
  <si>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</si>
  <si>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</si>
  <si>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</si>
  <si>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</si>
  <si>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</si>
  <si>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</si>
  <si>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</si>
  <si>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</si>
  <si>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</si>
  <si>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</si>
  <si>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</si>
  <si>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</si>
  <si>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</si>
  <si>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</si>
  <si>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</si>
  <si>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</si>
  <si>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</si>
  <si>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</si>
  <si>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</si>
  <si>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</si>
  <si>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</si>
  <si>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</si>
  <si>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</si>
  <si>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</si>
  <si>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</si>
  <si>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</si>
  <si>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</si>
  <si>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</si>
  <si>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</si>
  <si>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</si>
  <si>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</si>
  <si>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</si>
  <si>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</si>
  <si>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</si>
  <si>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</si>
  <si>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</si>
  <si>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</si>
  <si>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</si>
  <si>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</si>
  <si>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</si>
  <si>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</si>
  <si>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</si>
  <si>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</si>
  <si>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</si>
  <si>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</si>
  <si>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</si>
  <si>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</si>
  <si>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</si>
  <si>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</si>
  <si>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</si>
  <si>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</si>
  <si>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</si>
  <si>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</si>
  <si>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</si>
  <si>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</si>
  <si>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</si>
  <si>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</si>
  <si>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</si>
  <si>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</si>
  <si>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</si>
  <si>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</si>
  <si>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</si>
  <si>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</si>
  <si>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</si>
  <si>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</si>
  <si>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</si>
  <si>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</si>
  <si>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</si>
  <si>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</si>
  <si>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</si>
  <si>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</si>
  <si>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</si>
  <si>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</si>
  <si>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</si>
  <si>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</si>
  <si>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</si>
  <si>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</si>
  <si>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</si>
  <si>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</si>
  <si>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</si>
  <si>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</si>
  <si>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</si>
  <si>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</si>
  <si>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</si>
  <si>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</si>
  <si>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</si>
  <si>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</si>
  <si>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</si>
  <si>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</si>
  <si>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</si>
  <si>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</si>
  <si>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</si>
  <si>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</si>
  <si>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</si>
  <si>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</si>
  <si>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</si>
  <si>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</si>
  <si>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</si>
  <si>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</si>
  <si>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</si>
  <si>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</si>
  <si>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</si>
  <si>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</si>
  <si>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</si>
  <si>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</si>
  <si>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</si>
  <si>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</si>
  <si>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</si>
  <si>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</si>
  <si>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</si>
  <si>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</si>
  <si>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</si>
  <si>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</si>
  <si>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</si>
  <si>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</si>
  <si>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</si>
  <si>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</si>
  <si>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</si>
  <si>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</si>
  <si>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</si>
  <si>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</si>
  <si>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</si>
  <si>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</si>
  <si>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</si>
  <si>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</si>
  <si>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</si>
  <si>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</si>
  <si>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</si>
  <si>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</si>
  <si>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</si>
  <si>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</si>
  <si>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</si>
  <si>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</si>
  <si>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</si>
  <si>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</si>
  <si>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</si>
  <si>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</si>
  <si>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</si>
  <si>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</si>
  <si>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</si>
  <si>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</si>
  <si>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</si>
  <si>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</si>
  <si>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</si>
  <si>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</si>
  <si>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</si>
  <si>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</si>
  <si>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</si>
  <si>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</si>
  <si>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</si>
  <si>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</si>
  <si>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</si>
  <si>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</si>
  <si>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</si>
  <si>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</si>
  <si>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</si>
  <si>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</si>
  <si>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</si>
  <si>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</si>
  <si>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</si>
  <si>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</si>
  <si>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</si>
  <si>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</si>
  <si>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</si>
  <si>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</si>
  <si>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</si>
  <si>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</si>
  <si>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</si>
  <si>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</si>
  <si>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</si>
  <si>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</si>
  <si>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</si>
  <si>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</si>
  <si>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</si>
  <si>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</si>
  <si>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</si>
  <si>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</si>
  <si>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</si>
  <si>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</si>
  <si>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</si>
  <si>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</si>
  <si>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</si>
  <si>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</si>
  <si>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</si>
  <si>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</si>
  <si>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</si>
  <si>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</si>
  <si>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</si>
  <si>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</si>
  <si>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</si>
  <si>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</si>
  <si>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</si>
  <si>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</si>
  <si>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</si>
  <si>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</si>
  <si>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</si>
  <si>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</si>
  <si>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</si>
  <si>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</si>
  <si>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</si>
  <si>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</si>
  <si>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</si>
  <si>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</si>
  <si>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</si>
  <si>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</si>
  <si>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</si>
  <si>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</si>
  <si>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</si>
  <si>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</si>
  <si>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</si>
  <si>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</si>
  <si>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</si>
  <si>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</si>
  <si>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</si>
  <si>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</si>
  <si>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</si>
  <si>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</si>
  <si>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</si>
  <si>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</si>
  <si>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</si>
  <si>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</si>
  <si>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</si>
  <si>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</si>
  <si>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</si>
  <si>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</si>
  <si>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</si>
  <si>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</si>
  <si>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</si>
  <si>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</si>
  <si>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</si>
  <si>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</si>
  <si>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</si>
  <si>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</si>
  <si>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</si>
  <si>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</si>
  <si>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</si>
  <si>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</si>
  <si>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</si>
  <si>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</si>
  <si>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</si>
  <si>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</si>
  <si>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</si>
  <si>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</si>
  <si>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</si>
  <si>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</si>
  <si>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</si>
  <si>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</si>
  <si>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</si>
  <si>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</si>
  <si>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</si>
  <si>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</si>
  <si>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</si>
  <si>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</si>
  <si>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</si>
  <si>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</si>
  <si>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</si>
  <si>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</si>
  <si>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</si>
  <si>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</si>
  <si>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</si>
  <si>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</si>
  <si>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</si>
  <si>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</si>
  <si>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</si>
  <si>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</si>
  <si>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</si>
  <si>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</si>
  <si>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</si>
  <si>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</si>
  <si>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</si>
  <si>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</si>
  <si>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</si>
  <si>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</si>
  <si>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</si>
  <si>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</si>
  <si>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</si>
  <si>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</si>
  <si>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</si>
  <si>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</si>
  <si>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</si>
  <si>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</si>
  <si>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</si>
  <si>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</si>
  <si>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</si>
  <si>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</si>
  <si>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</si>
  <si>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</si>
  <si>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</si>
  <si>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</si>
  <si>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</si>
  <si>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</si>
  <si>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</si>
  <si>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</si>
  <si>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</si>
  <si>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</si>
  <si>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</si>
  <si>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</si>
  <si>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</si>
  <si>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</si>
  <si>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</si>
  <si>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</si>
  <si>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</si>
  <si>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</si>
  <si>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</si>
  <si>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</si>
  <si>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</si>
  <si>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</si>
  <si>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</si>
  <si>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</si>
  <si>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</si>
  <si>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</si>
  <si>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</si>
  <si>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</si>
  <si>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</si>
  <si>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</si>
  <si>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</si>
  <si>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</si>
  <si>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</si>
  <si>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</si>
  <si>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</si>
  <si>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</si>
  <si>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</si>
  <si>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</si>
  <si>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</si>
  <si>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</si>
  <si>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</si>
  <si>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</si>
  <si>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</si>
  <si>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</si>
  <si>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</si>
  <si>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</si>
  <si>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</si>
  <si>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</si>
  <si>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</si>
  <si>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</si>
  <si>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</si>
  <si>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</si>
  <si>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</si>
  <si>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</si>
  <si>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</si>
  <si>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</si>
  <si>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</si>
  <si>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</si>
  <si>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</si>
  <si>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</si>
  <si>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</si>
  <si>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</si>
  <si>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</si>
  <si>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</si>
  <si>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</si>
  <si>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</si>
  <si>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</si>
  <si>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</si>
  <si>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</si>
  <si>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</si>
  <si>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</si>
  <si>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</si>
  <si>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</si>
  <si>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</si>
  <si>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</si>
  <si>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</si>
  <si>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</si>
  <si>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</si>
  <si>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</si>
  <si>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</si>
  <si>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</si>
  <si>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</si>
  <si>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</si>
  <si>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</si>
  <si>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</si>
  <si>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</si>
  <si>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</si>
  <si>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</si>
  <si>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</si>
  <si>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</si>
  <si>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</si>
  <si>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</si>
  <si>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</si>
  <si>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</si>
  <si>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</si>
  <si>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</si>
  <si>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</si>
  <si>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</si>
  <si>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</si>
  <si>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</si>
  <si>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</si>
  <si>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</si>
  <si>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</si>
  <si>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</si>
  <si>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</si>
  <si>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</si>
  <si>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</si>
  <si>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</si>
  <si>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</si>
  <si>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</si>
  <si>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</si>
  <si>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</si>
  <si>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</si>
  <si>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</si>
  <si>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</si>
  <si>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</si>
  <si>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</si>
  <si>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</si>
  <si>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</si>
  <si>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</si>
  <si>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</si>
  <si>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</si>
  <si>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</si>
  <si>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</si>
  <si>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</si>
  <si>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</si>
  <si>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</si>
  <si>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</si>
  <si>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</si>
  <si>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</si>
  <si>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</si>
  <si>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</si>
  <si>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</si>
  <si>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</si>
  <si>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</si>
  <si>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</si>
  <si>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</si>
  <si>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</si>
  <si>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</si>
  <si>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</si>
  <si>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</si>
  <si>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</si>
  <si>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</si>
  <si>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</si>
  <si>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</si>
  <si>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</si>
  <si>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</si>
  <si>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</si>
  <si>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</si>
  <si>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</si>
  <si>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</si>
  <si>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</si>
  <si>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</si>
  <si>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</si>
  <si>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</si>
  <si>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</si>
  <si>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</si>
  <si>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</si>
  <si>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</si>
  <si>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</si>
  <si>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</si>
  <si>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</si>
  <si>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</si>
  <si>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</si>
  <si>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</si>
  <si>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</si>
  <si>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</si>
  <si>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</si>
  <si>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</si>
  <si>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</si>
  <si>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</si>
  <si>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</si>
  <si>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</si>
  <si>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</si>
  <si>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</si>
  <si>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</si>
  <si>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</si>
  <si>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</si>
  <si>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</si>
  <si>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</si>
  <si>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</si>
  <si>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</si>
  <si>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</si>
  <si>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</si>
  <si>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</si>
  <si>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</si>
  <si>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</si>
  <si>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</si>
  <si>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</si>
  <si>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</si>
  <si>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</si>
  <si>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</si>
  <si>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</si>
  <si>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</si>
  <si>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</si>
  <si>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</si>
  <si>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</si>
  <si>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</si>
  <si>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</si>
  <si>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</si>
  <si>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</si>
  <si>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</si>
  <si>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</si>
  <si>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</si>
  <si>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</si>
  <si>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</si>
  <si>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</si>
  <si>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</si>
  <si>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</si>
  <si>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</si>
  <si>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</si>
  <si>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</si>
  <si>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</si>
  <si>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</si>
  <si>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</si>
  <si>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</si>
  <si>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</si>
  <si>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</si>
  <si>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</si>
  <si>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</si>
  <si>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</si>
  <si>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</si>
  <si>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</si>
  <si>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</si>
  <si>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</si>
  <si>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</si>
  <si>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</si>
  <si>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</si>
  <si>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</si>
  <si>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</si>
  <si>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</si>
  <si>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</si>
  <si>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</si>
  <si>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</si>
  <si>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</si>
  <si>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</si>
  <si>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</si>
  <si>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</si>
  <si>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</si>
  <si>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</si>
  <si>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</si>
  <si>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</si>
  <si>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</si>
  <si>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</si>
  <si>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</si>
  <si>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</si>
  <si>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</si>
  <si>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</si>
  <si>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</si>
  <si>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</si>
  <si>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</si>
  <si>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</si>
  <si>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</si>
  <si>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</si>
  <si>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</si>
  <si>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</si>
  <si>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</si>
  <si>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</si>
  <si>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</si>
  <si>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</si>
  <si>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</si>
  <si>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</si>
  <si>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</si>
  <si>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</si>
  <si>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</si>
  <si>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</si>
  <si>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</si>
  <si>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</si>
  <si>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</si>
  <si>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</si>
  <si>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</si>
  <si>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</si>
  <si>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</si>
  <si>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</si>
  <si>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</si>
  <si>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</si>
  <si>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</si>
  <si>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</si>
  <si>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</si>
  <si>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</si>
  <si>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</si>
  <si>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</si>
  <si>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</si>
  <si>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</si>
  <si>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</si>
  <si>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</si>
  <si>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</si>
  <si>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</si>
  <si>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</si>
  <si>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</si>
  <si>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</si>
  <si>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</si>
  <si>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</si>
  <si>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</si>
  <si>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</si>
  <si>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</si>
  <si>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</si>
  <si>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</si>
  <si>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</si>
  <si>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</si>
  <si>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</si>
  <si>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</si>
  <si>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</si>
  <si>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</si>
  <si>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</si>
  <si>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</si>
  <si>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</si>
  <si>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</si>
  <si>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</si>
  <si>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</si>
  <si>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</si>
  <si>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</si>
  <si>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</si>
  <si>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</si>
  <si>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</si>
  <si>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</si>
  <si>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</si>
  <si>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</si>
  <si>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</si>
  <si>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</si>
  <si>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</si>
  <si>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</si>
  <si>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</si>
  <si>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</si>
  <si>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</si>
  <si>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</si>
  <si>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</si>
  <si>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</si>
  <si>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</si>
  <si>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</si>
  <si>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</si>
  <si>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</si>
  <si>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</si>
  <si>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</si>
  <si>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</si>
  <si>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</si>
  <si>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</si>
  <si>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</si>
  <si>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</si>
  <si>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</si>
  <si>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</si>
  <si>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</si>
  <si>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</si>
  <si>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</si>
  <si>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</si>
  <si>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</si>
  <si>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</si>
  <si>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</si>
  <si>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</si>
  <si>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</si>
  <si>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</si>
  <si>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</si>
  <si>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</si>
  <si>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</si>
  <si>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</si>
  <si>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</si>
  <si>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</si>
  <si>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</si>
  <si>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</si>
  <si>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</si>
  <si>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</si>
  <si>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</si>
  <si>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</si>
  <si>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</si>
  <si>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</si>
  <si>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</si>
  <si>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</si>
  <si>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</si>
  <si>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</si>
  <si>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</si>
  <si>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</si>
  <si>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</si>
  <si>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</si>
  <si>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</si>
  <si>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</si>
  <si>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</si>
  <si>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</si>
  <si>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</si>
  <si>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</si>
  <si>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</si>
  <si>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</si>
  <si>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</si>
  <si>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</si>
  <si>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</si>
  <si>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</si>
  <si>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</si>
  <si>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</si>
  <si>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</si>
  <si>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</si>
  <si>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</si>
  <si>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</si>
  <si>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</si>
  <si>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</si>
  <si>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</si>
  <si>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</si>
  <si>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</si>
  <si>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</si>
  <si>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</si>
  <si>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</si>
  <si>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</si>
  <si>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</si>
  <si>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</si>
  <si>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</si>
  <si>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</si>
  <si>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</si>
  <si>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</si>
  <si>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</si>
  <si>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</si>
  <si>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</si>
  <si>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</si>
  <si>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</si>
  <si>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</si>
  <si>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</si>
  <si>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</si>
  <si>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</si>
  <si>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</si>
  <si>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</si>
  <si>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</si>
  <si>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</si>
  <si>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</si>
  <si>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</si>
  <si>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</si>
  <si>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</si>
  <si>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</si>
  <si>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</si>
  <si>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</si>
  <si>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</si>
  <si>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</si>
  <si>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</si>
  <si>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</si>
  <si>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</si>
  <si>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</si>
  <si>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</si>
  <si>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</si>
  <si>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</si>
  <si>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</si>
  <si>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</si>
  <si>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</si>
  <si>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</si>
  <si>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</si>
  <si>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</si>
  <si>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</si>
  <si>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</si>
  <si>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</si>
  <si>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</si>
  <si>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</si>
  <si>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</si>
  <si>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</si>
  <si>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</si>
  <si>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</si>
  <si>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</si>
  <si>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</si>
  <si>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</si>
  <si>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</si>
  <si>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</si>
  <si>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</si>
  <si>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</si>
  <si>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</si>
  <si>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</si>
  <si>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</si>
  <si>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</si>
  <si>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</si>
  <si>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</si>
  <si>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</si>
  <si>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</si>
  <si>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</si>
  <si>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</si>
  <si>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</si>
  <si>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</si>
  <si>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</si>
  <si>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</si>
  <si>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</si>
  <si>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</si>
  <si>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</si>
  <si>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</si>
  <si>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</si>
  <si>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</si>
  <si>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</si>
  <si>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</si>
  <si>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</si>
  <si>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</si>
  <si>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</si>
  <si>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</si>
  <si>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</si>
  <si>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</si>
  <si>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</si>
  <si>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</si>
  <si>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</si>
  <si>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</si>
  <si>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</si>
  <si>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</si>
  <si>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</si>
  <si>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</si>
  <si>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</si>
  <si>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</si>
  <si>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</si>
  <si>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</si>
  <si>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</si>
  <si>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</si>
  <si>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</si>
  <si>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</si>
  <si>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</si>
  <si>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</si>
  <si>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</si>
  <si>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</si>
  <si>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</si>
  <si>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</si>
  <si>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</si>
  <si>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</si>
  <si>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</si>
  <si>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</si>
  <si>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</si>
  <si>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</si>
  <si>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</si>
  <si>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</si>
  <si>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</si>
  <si>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</si>
  <si>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</si>
  <si>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</si>
  <si>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</si>
  <si>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</si>
  <si>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</si>
  <si>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</si>
  <si>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</si>
  <si>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</si>
  <si>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</si>
  <si>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</si>
  <si>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</si>
  <si>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</si>
  <si>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</si>
  <si>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</si>
  <si>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</si>
  <si>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</si>
  <si>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</si>
  <si>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</si>
  <si>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</si>
  <si>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</si>
  <si>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</si>
  <si>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</si>
  <si>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</si>
  <si>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</si>
  <si>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</si>
  <si>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</si>
  <si>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</si>
  <si>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</si>
  <si>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</si>
  <si>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</si>
  <si>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</si>
  <si>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</si>
  <si>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</si>
  <si>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</si>
  <si>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</si>
  <si>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</si>
  <si>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</si>
  <si>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</si>
  <si>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</si>
  <si>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</si>
  <si>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</si>
  <si>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</si>
  <si>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</si>
  <si>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</si>
  <si>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</si>
  <si>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</si>
  <si>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</si>
  <si>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</si>
  <si>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</si>
  <si>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</si>
  <si>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</si>
  <si>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</si>
  <si>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</si>
  <si>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</si>
  <si>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</si>
  <si>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</si>
  <si>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</si>
  <si>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</si>
  <si>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</si>
  <si>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</si>
  <si>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</si>
  <si>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</si>
  <si>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</si>
  <si>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</si>
  <si>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</si>
  <si>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</si>
  <si>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</si>
  <si>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</si>
  <si>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</si>
  <si>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</si>
  <si>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</si>
  <si>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</si>
  <si>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</si>
  <si>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</si>
  <si>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</si>
  <si>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</si>
  <si>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</si>
  <si>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</si>
  <si>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</si>
  <si>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</si>
  <si>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</si>
  <si>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</si>
  <si>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</si>
  <si>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</si>
  <si>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</si>
  <si>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</si>
  <si>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</si>
  <si>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</si>
  <si>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</si>
  <si>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</si>
  <si>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</si>
  <si>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</si>
  <si>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</si>
  <si>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</si>
  <si>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</si>
  <si>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</si>
  <si>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</si>
  <si>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</si>
  <si>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</si>
  <si>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</si>
  <si>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</si>
  <si>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</si>
  <si>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</si>
  <si>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</si>
  <si>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</si>
  <si>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</si>
  <si>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</si>
  <si>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</si>
  <si>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</si>
  <si>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</si>
  <si>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</si>
  <si>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</si>
  <si>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</si>
  <si>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</si>
  <si>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</si>
  <si>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</si>
  <si>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</si>
  <si>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</si>
  <si>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</si>
  <si>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</si>
  <si>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</si>
  <si>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</si>
  <si>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</si>
  <si>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</si>
  <si>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</si>
  <si>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</si>
  <si>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</si>
  <si>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</si>
  <si>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</si>
  <si>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</si>
  <si>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</si>
  <si>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</si>
  <si>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</si>
  <si>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</si>
  <si>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</si>
  <si>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</si>
  <si>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</si>
  <si>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</si>
  <si>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</si>
  <si>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</si>
  <si>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</si>
  <si>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</si>
  <si>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</si>
  <si>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</si>
  <si>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</si>
  <si>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</si>
  <si>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</si>
  <si>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</si>
  <si>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</si>
  <si>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</si>
  <si>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</si>
  <si>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</si>
  <si>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</si>
  <si>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</si>
  <si>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</si>
  <si>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</si>
  <si>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</si>
  <si>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</si>
  <si>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</si>
  <si>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</si>
  <si>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</si>
  <si>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</si>
  <si>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</si>
  <si>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</si>
  <si>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</si>
  <si>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</si>
  <si>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</si>
  <si>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</si>
  <si>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</si>
  <si>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</si>
  <si>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</si>
  <si>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</si>
  <si>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</si>
  <si>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</si>
  <si>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</si>
  <si>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</si>
  <si>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</si>
  <si>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</si>
  <si>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</si>
  <si>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</si>
  <si>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</si>
  <si>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</si>
  <si>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</si>
  <si>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</si>
  <si>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</si>
  <si>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</si>
  <si>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</si>
  <si>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</si>
  <si>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</si>
  <si>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</si>
  <si>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</si>
  <si>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</si>
  <si>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</si>
  <si>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</si>
  <si>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</si>
  <si>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</si>
  <si>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</si>
  <si>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</si>
  <si>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</si>
  <si>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</si>
  <si>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</si>
  <si>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</si>
  <si>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</si>
  <si>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</si>
  <si>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</si>
  <si>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</si>
  <si>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</si>
  <si>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</si>
  <si>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</si>
  <si>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</si>
  <si>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</si>
  <si>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</si>
  <si>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</si>
  <si>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</si>
  <si>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</si>
  <si>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</si>
  <si>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</si>
  <si>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</si>
  <si>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</si>
  <si>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</si>
  <si>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</si>
  <si>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</si>
  <si>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</si>
  <si>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</si>
  <si>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</si>
  <si>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</si>
  <si>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</si>
  <si>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</si>
  <si>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</si>
  <si>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</si>
  <si>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</si>
  <si>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</si>
  <si>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</si>
  <si>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</si>
  <si>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</si>
  <si>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</si>
  <si>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</si>
  <si>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</si>
  <si>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</si>
  <si>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</si>
  <si>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</si>
  <si>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</si>
  <si>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</si>
  <si>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</si>
  <si>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</si>
  <si>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</si>
  <si>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</si>
  <si>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</si>
  <si>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</si>
  <si>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</si>
  <si>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</si>
  <si>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</si>
  <si>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</si>
  <si>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</si>
  <si>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</si>
  <si>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</si>
  <si>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</si>
  <si>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</si>
  <si>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</si>
  <si>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</si>
  <si>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</si>
  <si>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</si>
  <si>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</si>
  <si>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</si>
  <si>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</si>
  <si>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</si>
  <si>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</si>
  <si>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</si>
  <si>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</si>
  <si>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</si>
  <si>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</si>
  <si>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</si>
  <si>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</si>
  <si>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</si>
  <si>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</si>
  <si>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</si>
  <si>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</si>
  <si>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</si>
  <si>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</si>
  <si>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</si>
  <si>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</si>
  <si>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</si>
  <si>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</si>
  <si>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</si>
  <si>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</si>
  <si>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</si>
  <si>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</si>
  <si>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</si>
  <si>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</si>
  <si>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</si>
  <si>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</si>
  <si>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</si>
  <si>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</si>
  <si>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</si>
  <si>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</si>
  <si>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</si>
  <si>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</si>
  <si>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</si>
  <si>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</si>
  <si>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</si>
  <si>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</si>
  <si>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</si>
  <si>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</si>
  <si>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</si>
  <si>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</si>
  <si>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</si>
  <si>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</si>
  <si>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</si>
  <si>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</si>
  <si>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</si>
  <si>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</si>
  <si>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</si>
  <si>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</si>
  <si>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</si>
  <si>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</si>
  <si>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</si>
  <si>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</si>
  <si>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</si>
  <si>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</si>
  <si>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</si>
  <si>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</si>
  <si>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</si>
  <si>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</si>
  <si>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</si>
  <si>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</si>
  <si>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</si>
  <si>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</si>
  <si>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</si>
  <si>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</si>
  <si>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</si>
  <si>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</si>
  <si>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</si>
  <si>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</si>
  <si>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</si>
  <si>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</si>
  <si>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</si>
  <si>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</si>
  <si>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</si>
  <si>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</si>
  <si>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</si>
  <si>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</si>
  <si>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</si>
  <si>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</si>
  <si>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</si>
  <si>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</si>
  <si>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</si>
  <si>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</si>
  <si>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</si>
  <si>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</si>
  <si>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</si>
  <si>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</si>
  <si>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</si>
  <si>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</si>
  <si>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</si>
  <si>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</si>
  <si>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</si>
  <si>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</si>
  <si>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</si>
  <si>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</si>
  <si>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</si>
  <si>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</si>
  <si>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</si>
  <si>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</si>
  <si>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</si>
  <si>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</si>
  <si>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</si>
  <si>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</si>
  <si>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</si>
  <si>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</si>
  <si>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</si>
  <si>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</si>
  <si>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</si>
  <si>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</si>
  <si>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</si>
  <si>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</si>
  <si>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</si>
  <si>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</si>
  <si>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</si>
  <si>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</si>
  <si>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</si>
  <si>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</si>
  <si>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</si>
  <si>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</si>
  <si>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</si>
  <si>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</si>
  <si>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</si>
  <si>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</si>
  <si>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</si>
  <si>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</si>
  <si>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</si>
  <si>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</si>
  <si>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</si>
  <si>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</si>
  <si>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</si>
  <si>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</si>
  <si>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</si>
  <si>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</si>
  <si>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</si>
  <si>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</si>
  <si>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</si>
  <si>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</si>
  <si>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</si>
  <si>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</si>
  <si>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</si>
  <si>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</si>
  <si>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</si>
  <si>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</si>
  <si>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</si>
  <si>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</si>
  <si>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</si>
  <si>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</si>
  <si>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</si>
  <si>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</si>
  <si>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</si>
  <si>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</si>
  <si>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</si>
  <si>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</si>
  <si>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</si>
  <si>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</si>
  <si>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</si>
  <si>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</si>
  <si>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</si>
  <si>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</si>
  <si>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</si>
  <si>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</si>
  <si>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</si>
  <si>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</si>
  <si>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</si>
  <si>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</si>
  <si>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</si>
  <si>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</si>
  <si>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</si>
  <si>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</si>
  <si>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</si>
  <si>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</si>
  <si>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</si>
  <si>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</si>
  <si>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</si>
  <si>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</si>
  <si>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</si>
  <si>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</si>
  <si>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</si>
  <si>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</si>
  <si>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</si>
  <si>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</si>
  <si>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</si>
  <si>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</si>
  <si>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</si>
  <si>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</si>
  <si>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</si>
  <si>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</si>
  <si>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</si>
  <si>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</si>
  <si>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</si>
  <si>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</si>
  <si>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</si>
  <si>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</si>
  <si>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</si>
  <si>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</si>
  <si>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</si>
  <si>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</si>
  <si>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</si>
  <si>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</si>
  <si>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</si>
  <si>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</si>
  <si>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</si>
  <si>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</si>
  <si>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</si>
  <si>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</si>
  <si>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</si>
  <si>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</si>
  <si>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</si>
  <si>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</si>
  <si>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</si>
  <si>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</si>
  <si>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</si>
  <si>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</si>
  <si>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</si>
  <si>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</si>
  <si>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</si>
  <si>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</si>
  <si>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</si>
  <si>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</si>
  <si>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</si>
  <si>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</si>
  <si>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</si>
  <si>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</si>
  <si>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</si>
  <si>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</si>
  <si>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</si>
  <si>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</si>
  <si>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</si>
  <si>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</si>
  <si>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</si>
  <si>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</si>
  <si>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</si>
  <si>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</si>
  <si>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</si>
  <si>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</si>
  <si>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</si>
  <si>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</si>
  <si>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</si>
  <si>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</si>
  <si>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</si>
  <si>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</si>
  <si>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</si>
  <si>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</si>
  <si>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</si>
  <si>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</si>
  <si>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</si>
  <si>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</si>
  <si>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</si>
  <si>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</si>
  <si>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</si>
  <si>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</si>
  <si>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</si>
  <si>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</si>
  <si>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</si>
  <si>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</si>
  <si>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</si>
  <si>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</si>
  <si>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</si>
  <si>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</si>
  <si>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</si>
  <si>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</si>
  <si>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</si>
  <si>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</si>
  <si>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</si>
  <si>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</si>
  <si>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</si>
  <si>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</si>
  <si>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</si>
  <si>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</si>
  <si>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</si>
  <si>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</si>
  <si>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</si>
  <si>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</si>
  <si>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</si>
  <si>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</si>
  <si>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</si>
  <si>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</si>
  <si>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</si>
  <si>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</si>
  <si>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</si>
  <si>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</si>
  <si>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</si>
  <si>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</si>
  <si>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</si>
  <si>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</si>
  <si>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</si>
  <si>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</si>
  <si>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</si>
  <si>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</si>
  <si>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</si>
  <si>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</si>
  <si>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</si>
  <si>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</si>
  <si>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</si>
  <si>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</si>
  <si>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</si>
  <si>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</si>
  <si>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</si>
  <si>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</si>
  <si>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</si>
  <si>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</si>
  <si>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</si>
  <si>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</si>
  <si>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</si>
  <si>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</si>
  <si>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</si>
  <si>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</si>
  <si>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</si>
  <si>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</si>
  <si>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</si>
  <si>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</si>
  <si>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</si>
  <si>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</si>
  <si>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</si>
  <si>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</si>
  <si>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</si>
  <si>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</si>
  <si>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</si>
  <si>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</si>
  <si>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</si>
  <si>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</si>
  <si>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</si>
  <si>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</si>
  <si>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</si>
  <si>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</si>
  <si>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</si>
  <si>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</si>
  <si>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</si>
  <si>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</si>
  <si>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</si>
  <si>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</si>
  <si>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</si>
  <si>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</si>
  <si>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</si>
  <si>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</si>
  <si>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</si>
  <si>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</si>
  <si>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</si>
  <si>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</si>
  <si>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</si>
  <si>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</si>
  <si>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</si>
  <si>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</si>
  <si>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</si>
  <si>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</si>
  <si>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</si>
  <si>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</si>
  <si>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</si>
  <si>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</si>
  <si>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</si>
  <si>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</si>
  <si>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</si>
  <si>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</si>
  <si>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</si>
  <si>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</si>
  <si>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</si>
  <si>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</si>
  <si>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</si>
  <si>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</si>
  <si>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</si>
  <si>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</si>
  <si>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</si>
  <si>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</si>
  <si>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</si>
  <si>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</si>
  <si>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</si>
  <si>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</si>
  <si>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</si>
  <si>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</si>
  <si>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</si>
  <si>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</si>
  <si>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</si>
  <si>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</si>
  <si>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</si>
  <si>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</si>
  <si>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</si>
  <si>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</si>
  <si>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</si>
  <si>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</si>
  <si>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</si>
  <si>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</si>
  <si>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</si>
  <si>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</si>
  <si>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</si>
  <si>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</si>
  <si>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</si>
  <si>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</si>
  <si>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</si>
  <si>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</si>
  <si>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</si>
  <si>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</si>
  <si>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</si>
  <si>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</si>
  <si>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</si>
  <si>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</si>
  <si>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</si>
  <si>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</si>
  <si>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</si>
  <si>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</si>
  <si>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</si>
  <si>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</si>
  <si>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</si>
  <si>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</si>
  <si>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</si>
  <si>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</si>
  <si>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</si>
  <si>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</si>
  <si>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</si>
  <si>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</si>
  <si>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</si>
  <si>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</si>
  <si>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</si>
  <si>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</si>
  <si>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</si>
  <si>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</si>
  <si>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</si>
  <si>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</si>
  <si>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</si>
  <si>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</si>
  <si>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</si>
  <si>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</si>
  <si>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</si>
  <si>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</si>
  <si>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</si>
  <si>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</si>
  <si>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</si>
  <si>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</si>
  <si>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</si>
  <si>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</si>
  <si>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</si>
  <si>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</si>
  <si>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</si>
  <si>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</si>
  <si>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</si>
  <si>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</si>
  <si>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</si>
  <si>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</si>
  <si>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</si>
  <si>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</si>
  <si>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</si>
  <si>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</si>
  <si>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</si>
  <si>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</si>
  <si>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</si>
  <si>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</si>
  <si>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</si>
  <si>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</si>
  <si>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</si>
  <si>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</si>
  <si>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</si>
  <si>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</si>
  <si>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</si>
  <si>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</si>
  <si>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</si>
  <si>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</si>
  <si>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</si>
  <si>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</si>
  <si>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</si>
  <si>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</si>
  <si>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</si>
  <si>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</si>
  <si>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</si>
  <si>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</si>
  <si>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</si>
  <si>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</si>
  <si>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</si>
  <si>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</si>
  <si>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</si>
  <si>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</si>
  <si>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</si>
  <si>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</si>
  <si>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</si>
  <si>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</si>
  <si>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</si>
  <si>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</si>
  <si>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</si>
  <si>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</si>
  <si>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</si>
  <si>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</si>
  <si>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</si>
  <si>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</si>
  <si>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</si>
  <si>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</si>
  <si>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</si>
  <si>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</si>
  <si>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</si>
  <si>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</si>
  <si>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</si>
  <si>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</si>
  <si>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</si>
  <si>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</si>
  <si>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</si>
  <si>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</si>
  <si>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</si>
  <si>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</si>
  <si>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</si>
  <si>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</si>
  <si>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</si>
  <si>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</si>
  <si>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</si>
  <si>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</si>
  <si>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</si>
  <si>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</si>
  <si>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</si>
  <si>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</si>
  <si>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</si>
  <si>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</si>
  <si>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</si>
  <si>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</si>
  <si>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</si>
  <si>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</si>
  <si>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</si>
  <si>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</si>
  <si>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</si>
  <si>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</si>
  <si>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</si>
  <si>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</si>
  <si>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</si>
  <si>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</si>
  <si>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</si>
  <si>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</si>
  <si>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</si>
  <si>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</si>
  <si>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</si>
  <si>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</si>
  <si>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</si>
  <si>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</si>
  <si>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</si>
  <si>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</si>
  <si>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</si>
  <si>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</si>
  <si>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</si>
  <si>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</si>
  <si>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</si>
  <si>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</si>
  <si>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</si>
  <si>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</si>
  <si>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</si>
  <si>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</si>
  <si>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</si>
  <si>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</si>
  <si>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</si>
  <si>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</si>
  <si>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</si>
  <si>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</si>
  <si>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</si>
  <si>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</si>
  <si>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</si>
  <si>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</si>
  <si>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</si>
  <si>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</si>
  <si>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</si>
  <si>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</si>
  <si>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</si>
  <si>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</si>
  <si>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</si>
  <si>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</si>
  <si>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</si>
  <si>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</si>
  <si>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</si>
  <si>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</si>
  <si>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</si>
  <si>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</si>
  <si>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</si>
  <si>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</si>
  <si>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</si>
  <si>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</si>
  <si>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</si>
  <si>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</si>
  <si>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</si>
  <si>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</si>
  <si>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</si>
  <si>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</si>
  <si>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</si>
  <si>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</si>
  <si>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</si>
  <si>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</si>
  <si>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</si>
  <si>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</si>
  <si>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</si>
  <si>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</si>
  <si>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</si>
  <si>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</si>
  <si>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</si>
  <si>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</si>
  <si>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</si>
  <si>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</si>
  <si>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</si>
  <si>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</si>
  <si>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</si>
  <si>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</si>
  <si>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</si>
  <si>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</si>
  <si>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</si>
  <si>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</si>
  <si>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</si>
  <si>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</si>
  <si>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</si>
  <si>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</si>
  <si>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</si>
  <si>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</si>
  <si>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</si>
  <si>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</si>
  <si>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</si>
  <si>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</si>
  <si>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</si>
  <si>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</si>
  <si>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</si>
  <si>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</si>
  <si>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</si>
  <si>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</si>
  <si>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</si>
  <si>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</si>
  <si>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</si>
  <si>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</si>
  <si>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</si>
  <si>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</si>
  <si>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</si>
  <si>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</si>
  <si>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</si>
  <si>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</si>
  <si>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</si>
  <si>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</si>
  <si>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</si>
  <si>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</si>
  <si>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</si>
  <si>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</si>
  <si>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</si>
  <si>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</si>
  <si>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</si>
  <si>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</si>
  <si>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</si>
  <si>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</si>
  <si>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</si>
  <si>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</si>
  <si>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</si>
  <si>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</si>
  <si>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</si>
  <si>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</si>
  <si>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</si>
  <si>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</si>
  <si>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</si>
  <si>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</si>
  <si>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</si>
  <si>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</si>
  <si>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</si>
  <si>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</si>
  <si>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</si>
  <si>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</si>
  <si>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</si>
  <si>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</si>
  <si>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</si>
  <si>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</si>
  <si>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</si>
  <si>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</si>
  <si>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</si>
  <si>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</si>
  <si>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</si>
  <si>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</si>
  <si>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</si>
  <si>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</si>
  <si>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</si>
  <si>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</si>
  <si>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</si>
  <si>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</si>
  <si>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</si>
  <si>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</si>
  <si>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</si>
  <si>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</si>
  <si>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</si>
  <si>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</si>
  <si>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</si>
  <si>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</si>
  <si>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</si>
  <si>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</si>
  <si>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</si>
  <si>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</si>
  <si>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</si>
  <si>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</si>
  <si>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</si>
  <si>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</si>
  <si>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</si>
  <si>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</si>
  <si>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</si>
  <si>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</si>
  <si>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</si>
  <si>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</si>
  <si>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</si>
  <si>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</si>
  <si>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</si>
  <si>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</si>
  <si>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</si>
  <si>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</si>
  <si>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</si>
  <si>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</si>
  <si>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</si>
  <si>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</si>
  <si>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</si>
  <si>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</si>
  <si>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</si>
  <si>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</si>
  <si>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</si>
  <si>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</si>
  <si>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</si>
  <si>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</si>
  <si>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</si>
  <si>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</si>
  <si>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</si>
  <si>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</si>
  <si>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</si>
  <si>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</si>
  <si>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</si>
  <si>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</si>
  <si>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</si>
  <si>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</si>
  <si>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</si>
  <si>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</si>
  <si>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</si>
  <si>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</si>
  <si>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</si>
  <si>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</si>
  <si>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</si>
  <si>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</si>
  <si>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</si>
  <si>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</si>
  <si>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</si>
  <si>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</si>
  <si>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</si>
  <si>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</si>
  <si>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</si>
  <si>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</si>
  <si>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</si>
  <si>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</si>
  <si>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</si>
  <si>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</si>
  <si>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</si>
  <si>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</si>
  <si>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</si>
  <si>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</si>
  <si>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</si>
  <si>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</si>
  <si>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</si>
  <si>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</si>
  <si>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</si>
  <si>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</si>
  <si>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</si>
  <si>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</si>
  <si>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</si>
  <si>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</si>
  <si>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</si>
  <si>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</si>
  <si>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</si>
  <si>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</si>
  <si>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</si>
  <si>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</si>
  <si>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</si>
  <si>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</si>
  <si>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</si>
  <si>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</si>
  <si>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</si>
  <si>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</si>
  <si>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</si>
  <si>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</si>
  <si>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</si>
  <si>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</si>
  <si>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</si>
  <si>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</si>
  <si>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</si>
  <si>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</si>
  <si>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</si>
  <si>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</si>
  <si>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</si>
  <si>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</si>
  <si>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</si>
  <si>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</si>
  <si>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</si>
  <si>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</si>
  <si>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</si>
  <si>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</si>
  <si>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</si>
  <si>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</si>
  <si>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</si>
  <si>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</si>
  <si>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</si>
  <si>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</si>
  <si>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</si>
  <si>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</si>
  <si>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</si>
  <si>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</si>
  <si>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</si>
  <si>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</si>
  <si>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</si>
  <si>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</si>
  <si>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</si>
  <si>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</si>
  <si>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</si>
  <si>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</si>
  <si>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</si>
  <si>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</si>
  <si>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</si>
  <si>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</si>
  <si>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</si>
  <si>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</si>
  <si>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</si>
  <si>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</si>
  <si>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</si>
  <si>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</si>
  <si>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</si>
  <si>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</si>
  <si>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</si>
  <si>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</si>
  <si>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</si>
  <si>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</si>
  <si>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</si>
  <si>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</si>
  <si>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</si>
  <si>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</si>
  <si>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</si>
  <si>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</si>
  <si>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</si>
  <si>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</si>
  <si>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</si>
  <si>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</si>
  <si>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</si>
  <si>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</si>
  <si>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</si>
  <si>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</si>
  <si>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</si>
  <si>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</si>
  <si>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</si>
  <si>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</si>
  <si>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</si>
  <si>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</si>
  <si>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</si>
  <si>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</si>
  <si>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</si>
  <si>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</si>
  <si>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</si>
  <si>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</si>
  <si>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</si>
  <si>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</si>
  <si>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</si>
  <si>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</si>
  <si>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</si>
  <si>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</si>
  <si>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</si>
  <si>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</si>
  <si>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</si>
  <si>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</si>
  <si>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</si>
  <si>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</si>
  <si>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</si>
  <si>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</si>
  <si>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</si>
  <si>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</si>
  <si>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</si>
  <si>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</si>
  <si>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</si>
  <si>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</si>
  <si>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</si>
  <si>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</si>
  <si>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</si>
  <si>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</si>
  <si>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</si>
  <si>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</si>
  <si>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</si>
  <si>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</si>
  <si>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</si>
  <si>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</si>
  <si>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</si>
  <si>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</si>
  <si>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</si>
  <si>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</si>
  <si>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</si>
  <si>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</si>
  <si>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</si>
  <si>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</si>
  <si>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</si>
  <si>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</si>
  <si>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</si>
  <si>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</si>
  <si>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</si>
  <si>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</si>
  <si>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</si>
  <si>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</si>
  <si>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</si>
  <si>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</si>
  <si>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</si>
  <si>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</si>
  <si>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</si>
  <si>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</si>
  <si>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</si>
  <si>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</si>
  <si>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</si>
  <si>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</si>
  <si>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</si>
  <si>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</si>
  <si>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</si>
  <si>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</si>
  <si>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</si>
  <si>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</si>
  <si>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</si>
  <si>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</si>
  <si>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</si>
  <si>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</si>
  <si>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</si>
  <si>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</si>
  <si>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</si>
  <si>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</si>
  <si>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</si>
  <si>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</si>
  <si>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</si>
  <si>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</si>
  <si>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</si>
  <si>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</si>
  <si>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</si>
  <si>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</si>
  <si>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</si>
  <si>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</si>
  <si>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</si>
  <si>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</si>
  <si>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</si>
  <si>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</si>
  <si>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</si>
  <si>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</si>
  <si>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</si>
  <si>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</si>
  <si>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</si>
  <si>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</si>
  <si>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</si>
  <si>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</si>
  <si>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</si>
  <si>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</si>
  <si>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</si>
  <si>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</si>
  <si>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</si>
  <si>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</si>
  <si>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</si>
  <si>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</si>
  <si>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</si>
  <si>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</si>
  <si>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</si>
  <si>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</si>
  <si>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</si>
  <si>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</si>
  <si>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</si>
  <si>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</si>
  <si>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</si>
  <si>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</si>
  <si>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</si>
  <si>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</si>
  <si>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</si>
  <si>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</si>
  <si>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</si>
  <si>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</si>
  <si>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</si>
  <si>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</si>
  <si>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</si>
  <si>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</si>
  <si>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</si>
  <si>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</si>
  <si>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</si>
  <si>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</si>
  <si>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</si>
  <si>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</si>
  <si>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</si>
  <si>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</si>
  <si>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</si>
  <si>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</si>
  <si>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</si>
  <si>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</si>
  <si>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</si>
  <si>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</si>
  <si>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</si>
  <si>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</si>
  <si>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</si>
  <si>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</si>
  <si>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</si>
  <si>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</si>
  <si>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</si>
  <si>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</si>
  <si>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</si>
  <si>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</si>
  <si>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</si>
  <si>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</si>
  <si>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</si>
  <si>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</si>
  <si>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</si>
  <si>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</si>
  <si>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</si>
  <si>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</si>
  <si>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</si>
  <si>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</si>
  <si>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</si>
  <si>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</si>
  <si>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</si>
  <si>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</si>
  <si>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</si>
  <si>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</si>
  <si>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</si>
  <si>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</si>
  <si>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</si>
  <si>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</si>
  <si>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</si>
  <si>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</si>
  <si>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</si>
  <si>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</si>
  <si>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</si>
  <si>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</si>
  <si>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</si>
  <si>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</si>
  <si>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</si>
  <si>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</si>
  <si>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</si>
  <si>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</si>
  <si>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</si>
  <si>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</si>
  <si>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</si>
  <si>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</si>
  <si>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</si>
  <si>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</si>
  <si>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</si>
  <si>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</si>
  <si>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</si>
  <si>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</si>
  <si>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</si>
  <si>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</si>
  <si>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</si>
  <si>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</si>
  <si>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</si>
  <si>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</si>
  <si>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</si>
  <si>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</si>
  <si>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</si>
  <si>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</si>
  <si>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</si>
  <si>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</si>
  <si>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</si>
  <si>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</si>
  <si>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</si>
  <si>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</si>
  <si>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</si>
  <si>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</si>
  <si>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</si>
  <si>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</si>
  <si>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</si>
  <si>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</si>
  <si>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</si>
  <si>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</si>
  <si>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</si>
  <si>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</si>
  <si>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</si>
  <si>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</si>
  <si>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</si>
  <si>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</si>
  <si>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</si>
  <si>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</si>
  <si>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</si>
  <si>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</si>
  <si>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</si>
  <si>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</si>
  <si>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</si>
  <si>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</si>
  <si>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</si>
  <si>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</si>
  <si>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</si>
  <si>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</si>
  <si>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</si>
  <si>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</si>
  <si>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</si>
  <si>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</si>
  <si>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</si>
  <si>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</si>
  <si>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</si>
  <si>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</si>
  <si>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</si>
  <si>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</si>
  <si>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</si>
  <si>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</si>
  <si>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</si>
  <si>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</si>
  <si>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</si>
  <si>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</si>
  <si>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</si>
  <si>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</si>
  <si>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</si>
  <si>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</si>
  <si>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</si>
  <si>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</si>
  <si>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</si>
  <si>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</si>
  <si>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</si>
  <si>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</si>
  <si>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</si>
  <si>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</si>
  <si>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</si>
  <si>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</si>
  <si>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</si>
  <si>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</si>
  <si>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</si>
  <si>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</si>
  <si>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</si>
  <si>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</si>
  <si>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</si>
  <si>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</si>
  <si>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</si>
  <si>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</si>
  <si>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</si>
  <si>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</si>
  <si>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</si>
  <si>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</si>
  <si>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</si>
  <si>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</si>
  <si>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</si>
  <si>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</si>
  <si>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</si>
  <si>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</si>
  <si>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</si>
  <si>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</si>
  <si>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</si>
  <si>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</si>
  <si>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</si>
  <si>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</si>
  <si>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</si>
  <si>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</si>
  <si>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</si>
  <si>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</si>
  <si>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</si>
  <si>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</si>
  <si>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</si>
  <si>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</si>
  <si>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</si>
  <si>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</si>
  <si>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</si>
  <si>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</si>
  <si>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</si>
  <si>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</si>
  <si>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</si>
  <si>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</si>
  <si>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</si>
  <si>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</si>
  <si>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</si>
  <si>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</si>
  <si>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</si>
  <si>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</si>
  <si>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</si>
  <si>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</si>
  <si>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</si>
  <si>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</si>
  <si>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</si>
  <si>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</si>
  <si>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</si>
  <si>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</si>
  <si>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</si>
  <si>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</si>
  <si>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</si>
  <si>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</si>
  <si>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</si>
  <si>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</si>
  <si>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</si>
  <si>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</si>
  <si>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</si>
  <si>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</si>
  <si>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</si>
  <si>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</si>
  <si>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</si>
  <si>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</si>
  <si>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</si>
  <si>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</si>
  <si>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</si>
  <si>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</si>
  <si>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</si>
  <si>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</si>
  <si>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</si>
  <si>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</si>
  <si>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</si>
  <si>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</si>
  <si>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</si>
  <si>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</si>
  <si>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</si>
  <si>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</si>
  <si>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</si>
  <si>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</si>
  <si>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</si>
  <si>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</si>
  <si>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</si>
  <si>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</si>
  <si>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</si>
  <si>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</si>
  <si>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</si>
  <si>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</si>
  <si>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</si>
  <si>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</si>
  <si>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</si>
  <si>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</si>
  <si>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</si>
  <si>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</si>
  <si>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</si>
  <si>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</si>
  <si>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</si>
  <si>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</si>
  <si>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</si>
  <si>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</si>
  <si>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</si>
  <si>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</si>
  <si>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</si>
  <si>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</si>
  <si>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</si>
  <si>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</si>
  <si>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</si>
  <si>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</si>
  <si>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</si>
  <si>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</si>
  <si>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</si>
  <si>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</si>
  <si>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</si>
  <si>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</si>
  <si>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</si>
  <si>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</si>
  <si>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</si>
  <si>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</si>
  <si>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</si>
  <si>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</si>
  <si>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</si>
  <si>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</si>
  <si>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</si>
  <si>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</si>
  <si>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</si>
  <si>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</si>
  <si>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</si>
  <si>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</si>
  <si>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</si>
  <si>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</si>
  <si>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</si>
  <si>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</si>
  <si>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</si>
  <si>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</si>
  <si>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</si>
  <si>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</si>
  <si>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</si>
  <si>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</si>
  <si>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</si>
  <si>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</si>
  <si>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</si>
  <si>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</si>
  <si>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</si>
  <si>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</si>
  <si>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</si>
  <si>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</si>
  <si>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</si>
  <si>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</si>
  <si>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</si>
  <si>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</si>
  <si>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</si>
  <si>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</si>
  <si>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</si>
  <si>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</si>
  <si>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</si>
  <si>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</si>
  <si>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</si>
  <si>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</si>
  <si>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</si>
  <si>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</si>
  <si>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</si>
  <si>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</si>
  <si>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</si>
  <si>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</si>
  <si>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</si>
  <si>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</si>
  <si>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</si>
  <si>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</si>
  <si>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</si>
  <si>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</si>
  <si>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</si>
  <si>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</si>
  <si>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</si>
  <si>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</si>
  <si>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</si>
  <si>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</si>
  <si>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</si>
  <si>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</si>
  <si>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</si>
  <si>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</si>
  <si>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</si>
  <si>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</si>
  <si>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</si>
  <si>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</si>
  <si>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</si>
  <si>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</si>
  <si>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</si>
  <si>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</si>
  <si>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</si>
  <si>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</si>
  <si>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</si>
  <si>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</si>
  <si>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</si>
  <si>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</si>
  <si>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</si>
  <si>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</si>
  <si>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</si>
  <si>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</si>
  <si>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</si>
  <si>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</si>
  <si>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</si>
  <si>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</si>
  <si>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</si>
  <si>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</si>
  <si>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</si>
  <si>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</si>
  <si>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</si>
  <si>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</si>
  <si>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</si>
  <si>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</si>
  <si>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</si>
  <si>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</si>
  <si>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</si>
  <si>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</si>
  <si>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</si>
  <si>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</si>
  <si>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</si>
  <si>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</si>
  <si>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</si>
  <si>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</si>
  <si>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</si>
  <si>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</si>
  <si>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</si>
  <si>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</si>
  <si>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</si>
  <si>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</si>
  <si>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</si>
  <si>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</si>
  <si>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</si>
  <si>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</si>
  <si>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</si>
  <si>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</si>
  <si>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</si>
  <si>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</si>
  <si>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</si>
  <si>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</si>
  <si>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</si>
  <si>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</si>
  <si>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</si>
  <si>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</si>
  <si>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</si>
  <si>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</si>
  <si>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</si>
  <si>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</si>
  <si>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</si>
  <si>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</si>
  <si>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</si>
  <si>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</si>
  <si>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</si>
  <si>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</si>
  <si>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</si>
  <si>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</si>
  <si>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</si>
  <si>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</si>
  <si>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</si>
  <si>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</si>
  <si>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</si>
  <si>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</si>
  <si>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</si>
  <si>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</si>
  <si>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</si>
  <si>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</si>
  <si>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</si>
  <si>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</si>
  <si>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</si>
  <si>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</si>
  <si>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</si>
  <si>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</si>
  <si>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</si>
  <si>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</si>
  <si>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</si>
  <si>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</si>
  <si>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</si>
  <si>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</si>
  <si>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</si>
  <si>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</si>
  <si>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</si>
  <si>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</si>
  <si>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</si>
  <si>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</si>
  <si>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</si>
  <si>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</si>
  <si>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</si>
  <si>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</si>
  <si>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</si>
  <si>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</si>
  <si>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</si>
  <si>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</si>
  <si>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</si>
  <si>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</si>
  <si>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</si>
  <si>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</si>
  <si>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</si>
  <si>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</si>
  <si>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</si>
  <si>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</si>
  <si>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</si>
  <si>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</si>
  <si>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</si>
  <si>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</si>
  <si>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</si>
  <si>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</si>
  <si>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</si>
  <si>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</si>
  <si>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</si>
  <si>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</si>
  <si>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</si>
  <si>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</si>
  <si>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</si>
  <si>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</si>
  <si>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</si>
  <si>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</si>
  <si>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</si>
  <si>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</si>
  <si>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</si>
  <si>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</si>
  <si>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</si>
  <si>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</si>
  <si>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</si>
  <si>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</si>
  <si>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</si>
  <si>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</si>
  <si>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</si>
  <si>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</si>
  <si>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</si>
  <si>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</si>
  <si>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</si>
  <si>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</si>
  <si>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</si>
  <si>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</si>
  <si>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</si>
  <si>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</si>
  <si>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</si>
  <si>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</si>
  <si>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</si>
  <si>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</si>
  <si>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</si>
  <si>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</si>
  <si>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</si>
  <si>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</si>
  <si>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</si>
  <si>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</si>
  <si>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</si>
  <si>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</si>
  <si>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</si>
  <si>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</si>
  <si>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</si>
  <si>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</si>
  <si>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</si>
  <si>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</si>
  <si>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</si>
  <si>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</si>
  <si>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</si>
  <si>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</si>
  <si>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</si>
  <si>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</si>
  <si>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</si>
  <si>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</si>
  <si>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</si>
  <si>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</si>
  <si>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</si>
  <si>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</si>
  <si>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</si>
  <si>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</si>
  <si>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</si>
  <si>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</si>
  <si>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</si>
  <si>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</si>
  <si>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</si>
  <si>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</si>
  <si>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</si>
  <si>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</si>
  <si>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</si>
  <si>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</si>
  <si>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</si>
  <si>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</si>
  <si>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</si>
  <si>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</si>
  <si>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</si>
  <si>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</si>
  <si>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</si>
  <si>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</si>
  <si>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</si>
  <si>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</si>
  <si>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</si>
  <si>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</si>
  <si>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</si>
  <si>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</si>
  <si>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</si>
  <si>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</si>
  <si>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</si>
  <si>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</si>
  <si>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</si>
  <si>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</si>
  <si>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</si>
  <si>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</si>
  <si>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</si>
  <si>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</si>
  <si>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</si>
  <si>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</si>
  <si>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</si>
  <si>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</si>
  <si>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</si>
  <si>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</si>
  <si>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</si>
  <si>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</si>
  <si>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</si>
  <si>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</si>
  <si>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</si>
  <si>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</si>
  <si>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</si>
  <si>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</si>
  <si>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</si>
  <si>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</si>
  <si>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</si>
  <si>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</si>
  <si>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</si>
  <si>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</si>
  <si>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</si>
  <si>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</si>
  <si>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</si>
  <si>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</si>
  <si>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</si>
  <si>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</si>
  <si>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</si>
  <si>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</si>
  <si>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</si>
  <si>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</si>
  <si>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</si>
  <si>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</si>
  <si>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</si>
  <si>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</si>
  <si>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</si>
  <si>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</si>
  <si>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</si>
  <si>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</si>
  <si>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</si>
  <si>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</si>
  <si>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</si>
  <si>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</si>
  <si>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</si>
  <si>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</si>
  <si>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</si>
  <si>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</si>
  <si>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</si>
  <si>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</si>
  <si>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</si>
  <si>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</si>
  <si>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</si>
  <si>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</si>
  <si>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</si>
  <si>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</si>
  <si>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</si>
  <si>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</si>
  <si>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</si>
  <si>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</si>
  <si>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</si>
  <si>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</si>
  <si>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</si>
  <si>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</si>
  <si>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</si>
  <si>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</si>
  <si>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</si>
  <si>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</si>
  <si>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</si>
  <si>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</si>
  <si>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</si>
  <si>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</si>
  <si>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</si>
  <si>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</si>
  <si>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</si>
  <si>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</si>
  <si>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</si>
  <si>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</si>
  <si>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</si>
  <si>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</si>
  <si>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</si>
  <si>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</si>
  <si>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</si>
  <si>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</si>
  <si>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</si>
  <si>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</si>
  <si>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</si>
  <si>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</si>
  <si>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</si>
  <si>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</si>
  <si>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</si>
  <si>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</si>
  <si>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</si>
  <si>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</si>
  <si>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</si>
  <si>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</si>
  <si>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</si>
  <si>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</si>
  <si>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</si>
  <si>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</si>
  <si>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</si>
  <si>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</si>
  <si>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</si>
  <si>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</si>
  <si>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</si>
  <si>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</si>
  <si>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</si>
  <si>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</si>
  <si>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</si>
  <si>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</si>
  <si>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</si>
  <si>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</si>
  <si>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</si>
  <si>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</si>
  <si>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</si>
  <si>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</si>
  <si>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</si>
  <si>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</si>
  <si>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</si>
  <si>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</si>
  <si>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</si>
  <si>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</si>
  <si>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</si>
  <si>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</si>
  <si>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</si>
  <si>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</si>
  <si>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</si>
  <si>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</si>
  <si>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</si>
  <si>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</si>
  <si>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</si>
  <si>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</si>
  <si>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</si>
  <si>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</si>
  <si>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</si>
  <si>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</si>
  <si>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</si>
  <si>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</si>
  <si>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</si>
  <si>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</si>
  <si>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</si>
  <si>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</si>
  <si>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</si>
  <si>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</si>
  <si>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</si>
  <si>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</si>
  <si>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</si>
  <si>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</si>
  <si>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</si>
  <si>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</si>
  <si>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</si>
  <si>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</si>
  <si>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</si>
  <si>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</si>
  <si>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</si>
  <si>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</si>
  <si>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</si>
  <si>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</si>
  <si>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</si>
  <si>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</si>
  <si>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</si>
  <si>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</si>
  <si>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</si>
  <si>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</si>
  <si>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</si>
  <si>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</si>
  <si>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</si>
  <si>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</si>
  <si>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</si>
  <si>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</si>
  <si>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</si>
  <si>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</si>
  <si>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</si>
  <si>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</si>
  <si>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</si>
  <si>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</si>
  <si>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</si>
  <si>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</si>
  <si>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</si>
  <si>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</si>
  <si>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</si>
  <si>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</si>
  <si>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</si>
  <si>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</si>
  <si>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</si>
  <si>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</si>
  <si>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</si>
  <si>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</si>
  <si>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</si>
  <si>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</si>
  <si>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</si>
  <si>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</si>
  <si>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</si>
  <si>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</si>
  <si>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</si>
  <si>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</si>
  <si>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</si>
  <si>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</si>
  <si>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</si>
  <si>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</si>
  <si>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</si>
  <si>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</si>
  <si>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</si>
  <si>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</si>
  <si>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</si>
  <si>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</si>
  <si>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</si>
  <si>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</si>
  <si>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</si>
  <si>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</si>
  <si>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</si>
  <si>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</si>
  <si>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</si>
  <si>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</si>
  <si>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</si>
  <si>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</si>
  <si>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</si>
  <si>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</si>
  <si>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</si>
  <si>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</si>
  <si>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</si>
  <si>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</si>
  <si>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</si>
  <si>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</si>
  <si>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</si>
  <si>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</si>
  <si>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</si>
  <si>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</si>
  <si>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</si>
  <si>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</si>
  <si>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</si>
  <si>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</si>
  <si>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</si>
  <si>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</si>
  <si>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</si>
  <si>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</si>
  <si>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</si>
  <si>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</si>
  <si>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</si>
  <si>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</si>
  <si>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</si>
  <si>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</si>
  <si>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</si>
  <si>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</si>
  <si>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</si>
  <si>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</si>
  <si>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</si>
  <si>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</si>
  <si>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</si>
  <si>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</si>
  <si>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</si>
  <si>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</si>
  <si>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</si>
  <si>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</si>
  <si>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</si>
  <si>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</si>
  <si>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</si>
  <si>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</si>
  <si>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</si>
  <si>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</si>
  <si>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</si>
  <si>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</si>
  <si>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</si>
  <si>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</si>
  <si>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</si>
  <si>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</si>
  <si>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</si>
  <si>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</si>
  <si>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</si>
  <si>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</si>
  <si>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</si>
  <si>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</si>
  <si>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</si>
  <si>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</si>
  <si>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</si>
  <si>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</si>
  <si>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</si>
  <si>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</si>
  <si>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</si>
  <si>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</si>
  <si>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</si>
  <si>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</si>
  <si>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</si>
  <si>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</si>
  <si>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</si>
  <si>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</si>
  <si>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</si>
  <si>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</si>
  <si>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</si>
  <si>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</si>
  <si>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</si>
  <si>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</si>
  <si>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</si>
  <si>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</si>
  <si>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</si>
  <si>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</si>
  <si>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</si>
  <si>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</si>
  <si>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</si>
  <si>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</si>
  <si>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</si>
  <si>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</si>
  <si>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</si>
  <si>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</si>
  <si>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</si>
  <si>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</si>
  <si>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</si>
  <si>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</si>
  <si>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</si>
  <si>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</si>
  <si>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</si>
  <si>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</si>
  <si>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</si>
  <si>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</si>
  <si>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</si>
  <si>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</si>
  <si>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</si>
  <si>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</si>
  <si>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</si>
  <si>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</si>
  <si>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</si>
  <si>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</si>
  <si>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</si>
  <si>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</si>
  <si>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</si>
  <si>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</si>
  <si>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</si>
  <si>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</si>
  <si>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</si>
  <si>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</si>
  <si>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</si>
  <si>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</si>
  <si>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</si>
  <si>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</si>
  <si>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</si>
  <si>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</si>
  <si>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</si>
  <si>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</si>
  <si>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</si>
  <si>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</si>
  <si>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</si>
  <si>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</si>
  <si>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</si>
  <si>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</si>
  <si>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</si>
  <si>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</si>
  <si>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</si>
  <si>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</si>
  <si>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</si>
  <si>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</si>
  <si>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</si>
  <si>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</si>
  <si>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</si>
  <si>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</si>
  <si>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</si>
  <si>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</si>
  <si>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</si>
  <si>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</si>
  <si>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</si>
  <si>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</si>
  <si>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</si>
  <si>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</si>
  <si>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</si>
  <si>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</si>
  <si>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</si>
  <si>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</si>
  <si>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</si>
  <si>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</si>
  <si>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</si>
  <si>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</si>
  <si>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</si>
  <si>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</si>
  <si>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</si>
  <si>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</si>
  <si>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</si>
  <si>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</si>
  <si>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</si>
  <si>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</si>
  <si>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</si>
  <si>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</si>
  <si>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</si>
  <si>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</si>
  <si>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</si>
  <si>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</si>
  <si>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</si>
  <si>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</si>
  <si>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</si>
  <si>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</si>
  <si>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</si>
  <si>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</si>
  <si>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</si>
  <si>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</si>
  <si>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</si>
  <si>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</si>
  <si>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</si>
  <si>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</si>
  <si>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</si>
  <si>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</si>
  <si>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</si>
  <si>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</si>
  <si>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</si>
  <si>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</si>
  <si>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</si>
  <si>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</si>
  <si>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</si>
  <si>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</si>
  <si>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</si>
  <si>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</si>
  <si>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</si>
  <si>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</si>
  <si>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</si>
  <si>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</si>
  <si>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</si>
  <si>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</si>
  <si>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</si>
  <si>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</si>
  <si>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</si>
  <si>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</si>
  <si>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</si>
  <si>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</si>
  <si>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</si>
  <si>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</si>
  <si>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</si>
  <si>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</si>
  <si>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</si>
  <si>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</si>
  <si>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</si>
  <si>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</si>
  <si>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</si>
  <si>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</si>
  <si>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</si>
  <si>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</si>
  <si>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</si>
  <si>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</si>
  <si>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</si>
  <si>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</si>
  <si>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</si>
  <si>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</si>
  <si>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</si>
  <si>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</si>
  <si>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</si>
  <si>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</si>
  <si>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</si>
  <si>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</si>
  <si>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</si>
  <si>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</si>
  <si>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</si>
  <si>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</si>
  <si>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</si>
  <si>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</si>
  <si>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</si>
  <si>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</si>
  <si>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</si>
  <si>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</si>
  <si>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</si>
  <si>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</si>
  <si>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</si>
  <si>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</si>
  <si>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</si>
  <si>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</si>
  <si>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</si>
  <si>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</si>
  <si>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</si>
  <si>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</si>
  <si>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</si>
  <si>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</si>
  <si>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</si>
  <si>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</si>
  <si>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</si>
  <si>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</si>
  <si>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</si>
  <si>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</si>
  <si>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</si>
  <si>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</si>
  <si>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</si>
  <si>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</si>
  <si>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</si>
  <si>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</si>
  <si>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</si>
  <si>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</si>
  <si>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</si>
  <si>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</si>
  <si>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</si>
  <si>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</si>
  <si>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</si>
  <si>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</si>
  <si>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</si>
  <si>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</si>
  <si>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</si>
  <si>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</si>
  <si>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</si>
  <si>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</si>
  <si>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</si>
  <si>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</si>
  <si>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</si>
  <si>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</si>
  <si>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</si>
  <si>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</si>
  <si>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</si>
  <si>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</si>
  <si>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</si>
  <si>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</si>
  <si>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</si>
  <si>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</si>
  <si>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</si>
  <si>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</si>
  <si>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</si>
  <si>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</si>
  <si>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</si>
  <si>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</si>
  <si>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</si>
  <si>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</si>
  <si>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</si>
  <si>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</si>
  <si>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</si>
  <si>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</si>
  <si>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</si>
  <si>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</si>
  <si>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</si>
  <si>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</si>
  <si>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</si>
  <si>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</si>
  <si>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</si>
  <si>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</si>
  <si>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</si>
  <si>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</si>
  <si>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</si>
  <si>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</si>
  <si>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</si>
  <si>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</si>
  <si>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</si>
  <si>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</si>
  <si>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</si>
  <si>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</si>
  <si>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</si>
  <si>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</si>
  <si>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</si>
  <si>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</si>
  <si>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</si>
  <si>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</si>
  <si>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</si>
  <si>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</si>
  <si>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</si>
  <si>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</si>
  <si>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</si>
  <si>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</si>
  <si>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</si>
  <si>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</si>
  <si>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</si>
  <si>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</si>
  <si>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</si>
  <si>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</si>
  <si>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</si>
  <si>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</si>
  <si>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</si>
  <si>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</si>
  <si>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</si>
  <si>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</si>
  <si>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</si>
  <si>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</si>
  <si>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</si>
  <si>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</si>
  <si>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</si>
  <si>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</si>
  <si>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</si>
  <si>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</si>
  <si>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</si>
  <si>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</si>
  <si>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</si>
  <si>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</si>
  <si>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</si>
  <si>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</si>
  <si>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</si>
  <si>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</si>
  <si>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</si>
  <si>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</si>
  <si>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</si>
  <si>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</si>
  <si>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</si>
  <si>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</si>
  <si>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</si>
  <si>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</si>
  <si>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</si>
  <si>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</si>
  <si>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</si>
  <si>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</si>
  <si>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</si>
  <si>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</si>
  <si>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</si>
  <si>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</si>
  <si>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</si>
  <si>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</si>
  <si>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</si>
  <si>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</si>
  <si>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</si>
  <si>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</si>
  <si>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</si>
  <si>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</si>
  <si>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</si>
  <si>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</si>
  <si>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</si>
  <si>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</si>
  <si>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</si>
  <si>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</si>
  <si>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</si>
  <si>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</si>
  <si>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</si>
  <si>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</si>
  <si>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</si>
  <si>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</si>
  <si>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</si>
  <si>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</si>
  <si>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</si>
  <si>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</si>
  <si>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</si>
  <si>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</si>
  <si>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</si>
  <si>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</si>
  <si>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</si>
  <si>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</si>
  <si>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</si>
  <si>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</si>
  <si>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</si>
  <si>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</si>
  <si>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</si>
  <si>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</si>
  <si>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</si>
  <si>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</si>
  <si>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</si>
  <si>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</si>
  <si>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</si>
  <si>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</si>
  <si>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</si>
  <si>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</si>
  <si>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</si>
  <si>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</si>
  <si>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</si>
  <si>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</si>
  <si>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</si>
  <si>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</si>
  <si>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</si>
  <si>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</si>
  <si>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</si>
  <si>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</si>
  <si>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</si>
  <si>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</si>
  <si>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</si>
  <si>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</si>
  <si>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</si>
  <si>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</si>
  <si>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</si>
  <si>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</si>
  <si>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</si>
  <si>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</si>
  <si>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</si>
  <si>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</si>
  <si>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</si>
  <si>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</si>
  <si>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</si>
  <si>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</si>
  <si>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</si>
  <si>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</si>
  <si>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</si>
  <si>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</si>
  <si>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</si>
  <si>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</si>
  <si>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</si>
  <si>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</si>
  <si>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</si>
  <si>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</si>
  <si>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</si>
  <si>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</si>
  <si>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</si>
  <si>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</si>
  <si>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</si>
  <si>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</si>
  <si>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</si>
  <si>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</si>
  <si>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</si>
  <si>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</si>
  <si>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</si>
  <si>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</si>
  <si>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</si>
  <si>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</si>
  <si>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</si>
  <si>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</si>
  <si>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</si>
  <si>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</si>
  <si>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</si>
  <si>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</si>
  <si>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</si>
  <si>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</si>
  <si>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</si>
  <si>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</si>
  <si>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</si>
  <si>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</si>
  <si>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</si>
  <si>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</si>
  <si>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</si>
  <si>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</si>
  <si>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</si>
  <si>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</si>
  <si>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</si>
  <si>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</si>
  <si>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</si>
  <si>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</si>
  <si>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</si>
  <si>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</si>
  <si>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</si>
  <si>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</si>
  <si>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</si>
  <si>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</si>
  <si>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</si>
  <si>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</si>
  <si>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</si>
  <si>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</si>
  <si>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</si>
  <si>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</si>
  <si>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</si>
  <si>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</si>
  <si>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</si>
  <si>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</si>
  <si>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</si>
  <si>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</si>
  <si>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</si>
  <si>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</si>
  <si>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</si>
  <si>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</si>
  <si>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</si>
  <si>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</si>
  <si>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</si>
  <si>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</si>
  <si>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</si>
  <si>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</si>
  <si>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</si>
  <si>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</si>
  <si>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</si>
  <si>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</si>
  <si>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</si>
  <si>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</si>
  <si>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</si>
  <si>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</si>
  <si>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</si>
  <si>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</si>
  <si>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</si>
  <si>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</si>
  <si>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</si>
  <si>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</si>
  <si>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</si>
  <si>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</si>
  <si>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</si>
  <si>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</si>
  <si>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</si>
  <si>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</si>
  <si>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</si>
  <si>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</si>
  <si>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</si>
  <si>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</si>
  <si>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</si>
  <si>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</si>
  <si>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</si>
  <si>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</si>
  <si>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</si>
  <si>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</si>
  <si>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</si>
  <si>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</si>
  <si>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</si>
  <si>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</si>
  <si>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</si>
  <si>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</si>
  <si>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</si>
  <si>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</si>
  <si>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</si>
  <si>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</si>
  <si>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</si>
  <si>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</si>
  <si>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</si>
  <si>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</si>
  <si>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</si>
  <si>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</si>
  <si>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</si>
  <si>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</si>
  <si>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</si>
  <si>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</si>
  <si>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</si>
  <si>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</si>
  <si>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</si>
  <si>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</si>
  <si>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</si>
  <si>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</si>
  <si>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</si>
  <si>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</si>
  <si>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</si>
  <si>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</si>
  <si>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</si>
  <si>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</si>
  <si>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</si>
  <si>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</si>
  <si>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</si>
  <si>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</si>
  <si>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</si>
  <si>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</si>
  <si>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</si>
  <si>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</si>
  <si>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</si>
  <si>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</si>
  <si>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</si>
  <si>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</si>
  <si>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</si>
  <si>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</si>
  <si>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</si>
  <si>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</si>
  <si>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</si>
  <si>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</si>
  <si>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</si>
  <si>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</si>
  <si>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</si>
  <si>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</si>
  <si>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</si>
  <si>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</si>
  <si>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</si>
  <si>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</si>
  <si>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</si>
  <si>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</si>
  <si>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</si>
  <si>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</si>
  <si>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</si>
  <si>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</si>
  <si>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</si>
  <si>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</si>
  <si>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</si>
  <si>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</si>
  <si>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</si>
  <si>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</si>
  <si>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</si>
  <si>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</si>
  <si>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</si>
  <si>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</si>
  <si>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</si>
  <si>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</si>
  <si>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</si>
  <si>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</si>
  <si>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</si>
  <si>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</si>
  <si>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</si>
  <si>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</si>
  <si>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</si>
  <si>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</si>
  <si>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</si>
  <si>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</si>
  <si>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</si>
  <si>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</si>
  <si>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</si>
  <si>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</si>
  <si>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</si>
  <si>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</si>
  <si>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</si>
  <si>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</si>
  <si>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</si>
  <si>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</si>
  <si>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</si>
  <si>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</si>
  <si>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</si>
  <si>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</si>
  <si>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</si>
  <si>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</si>
  <si>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</si>
  <si>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</si>
  <si>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</si>
  <si>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</si>
  <si>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</si>
  <si>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</si>
  <si>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</si>
  <si>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</si>
  <si>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</si>
  <si>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</si>
  <si>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</si>
  <si>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</si>
  <si>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</si>
  <si>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</si>
  <si>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</si>
  <si>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</si>
  <si>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</si>
  <si>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</si>
  <si>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</si>
  <si>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</si>
  <si>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</si>
  <si>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</si>
  <si>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</si>
  <si>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</si>
  <si>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</si>
  <si>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</si>
  <si>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</si>
  <si>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</si>
  <si>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</si>
  <si>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</si>
  <si>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</si>
  <si>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</si>
  <si>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</si>
  <si>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</si>
  <si>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</si>
  <si>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</si>
  <si>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</si>
  <si>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</si>
  <si>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</si>
  <si>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</si>
  <si>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</si>
  <si>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</si>
  <si>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</si>
  <si>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</si>
  <si>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</si>
  <si>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</si>
  <si>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</si>
  <si>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</si>
  <si>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</si>
  <si>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</si>
  <si>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</si>
  <si>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</si>
  <si>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</si>
  <si>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</si>
  <si>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</si>
  <si>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</si>
  <si>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</si>
  <si>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</si>
  <si>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</si>
  <si>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</si>
  <si>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</si>
  <si>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</si>
  <si>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</si>
  <si>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</si>
  <si>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</si>
  <si>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</si>
  <si>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</si>
  <si>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</si>
  <si>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</si>
  <si>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</si>
  <si>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</si>
  <si>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</si>
  <si>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</si>
  <si>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</si>
  <si>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</si>
  <si>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</si>
  <si>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</si>
  <si>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</si>
  <si>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</si>
  <si>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</si>
  <si>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</si>
  <si>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</si>
  <si>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</si>
  <si>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</si>
  <si>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</si>
  <si>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</si>
  <si>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</si>
  <si>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</si>
  <si>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</si>
  <si>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</si>
  <si>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</si>
  <si>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</si>
  <si>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</si>
  <si>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</si>
  <si>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</si>
  <si>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</si>
  <si>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</si>
  <si>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</si>
  <si>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</si>
  <si>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</si>
  <si>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</si>
  <si>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</si>
  <si>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</si>
  <si>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</si>
  <si>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</si>
  <si>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</si>
  <si>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</si>
  <si>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</si>
  <si>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</si>
  <si>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</si>
  <si>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</si>
  <si>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</si>
  <si>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</si>
  <si>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</si>
  <si>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</si>
  <si>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</si>
  <si>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</si>
  <si>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</si>
  <si>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</si>
  <si>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</si>
  <si>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</si>
  <si>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</si>
  <si>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</si>
  <si>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</si>
  <si>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</si>
  <si>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</si>
  <si>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</si>
  <si>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</si>
  <si>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</si>
  <si>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</si>
  <si>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</si>
  <si>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</si>
  <si>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</si>
  <si>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</si>
  <si>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</si>
  <si>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</si>
  <si>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</si>
  <si>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</si>
  <si>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</si>
  <si>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</si>
  <si>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</si>
  <si>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</si>
  <si>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</si>
  <si>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</si>
  <si>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</si>
  <si>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</si>
  <si>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</si>
  <si>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</si>
  <si>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</si>
  <si>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</si>
  <si>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</si>
  <si>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</si>
  <si>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</si>
  <si>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</si>
  <si>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</si>
  <si>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</si>
  <si>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</si>
  <si>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</si>
  <si>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</si>
  <si>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</si>
  <si>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</si>
  <si>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</si>
  <si>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</si>
  <si>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</si>
  <si>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</si>
  <si>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</si>
  <si>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</si>
  <si>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</si>
  <si>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</si>
  <si>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</si>
  <si>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</si>
  <si>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</si>
  <si>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</si>
  <si>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</si>
  <si>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</si>
  <si>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</si>
  <si>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</si>
  <si>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</si>
  <si>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</si>
  <si>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</si>
  <si>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</si>
  <si>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</si>
  <si>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</si>
  <si>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</si>
  <si>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</si>
  <si>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</si>
  <si>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</si>
  <si>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</si>
  <si>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</si>
  <si>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</si>
  <si>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</si>
  <si>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</si>
  <si>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</si>
  <si>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</si>
  <si>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</si>
  <si>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</si>
  <si>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</si>
  <si>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</si>
  <si>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</si>
  <si>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</si>
  <si>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</si>
  <si>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</si>
  <si>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</si>
  <si>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</si>
  <si>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</si>
  <si>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</si>
  <si>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</si>
  <si>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</si>
  <si>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</si>
  <si>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</si>
  <si>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</si>
  <si>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</si>
  <si>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</si>
  <si>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</si>
  <si>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</si>
  <si>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</si>
  <si>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</si>
  <si>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</si>
  <si>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</si>
  <si>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</si>
  <si>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</si>
  <si>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</si>
  <si>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</si>
  <si>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</si>
  <si>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</si>
  <si>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</si>
  <si>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</si>
  <si>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</si>
  <si>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</si>
  <si>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</si>
  <si>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</si>
  <si>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</si>
  <si>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</si>
  <si>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</si>
  <si>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</si>
  <si>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</si>
  <si>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</si>
  <si>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</si>
  <si>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</si>
  <si>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</si>
  <si>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</si>
  <si>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</si>
  <si>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</si>
  <si>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</si>
  <si>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</si>
  <si>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</si>
  <si>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</si>
  <si>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</si>
  <si>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</si>
  <si>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</si>
  <si>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</si>
  <si>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</si>
  <si>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</si>
  <si>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</si>
  <si>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</si>
  <si>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</si>
  <si>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</si>
  <si>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</si>
  <si>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</si>
  <si>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</si>
  <si>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</si>
  <si>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</si>
  <si>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</si>
  <si>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</si>
  <si>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</si>
  <si>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</si>
  <si>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</si>
  <si>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</si>
  <si>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</si>
  <si>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</si>
  <si>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</si>
  <si>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</si>
  <si>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</si>
  <si>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</si>
  <si>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</si>
  <si>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</si>
  <si>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</si>
  <si>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</si>
  <si>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</si>
  <si>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</si>
  <si>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</si>
  <si>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</si>
  <si>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</si>
  <si>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</si>
  <si>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</si>
  <si>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</si>
  <si>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</si>
  <si>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</si>
  <si>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</si>
  <si>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</si>
  <si>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</si>
  <si>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</si>
  <si>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</si>
  <si>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</si>
  <si>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</si>
  <si>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</si>
  <si>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</si>
  <si>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</si>
  <si>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</si>
  <si>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</si>
  <si>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</si>
  <si>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</si>
  <si>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</si>
  <si>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</si>
  <si>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</si>
  <si>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</si>
  <si>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</si>
  <si>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</si>
  <si>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</si>
  <si>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</si>
  <si>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</si>
  <si>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</si>
  <si>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</si>
  <si>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</si>
  <si>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</si>
  <si>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</si>
  <si>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</si>
  <si>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</si>
  <si>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</si>
  <si>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</si>
  <si>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</si>
  <si>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</si>
  <si>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</si>
  <si>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</si>
  <si>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</si>
  <si>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</si>
  <si>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</si>
  <si>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</si>
  <si>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</si>
  <si>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</si>
  <si>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</si>
  <si>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</si>
  <si>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</si>
  <si>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</si>
  <si>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</si>
  <si>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</si>
  <si>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</si>
  <si>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</si>
  <si>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</si>
  <si>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</si>
  <si>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</si>
  <si>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</si>
  <si>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</si>
  <si>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</si>
  <si>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</si>
  <si>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</si>
  <si>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</si>
  <si>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</si>
  <si>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</si>
  <si>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</si>
  <si>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</si>
  <si>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</si>
  <si>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</si>
  <si>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</si>
  <si>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</si>
  <si>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</si>
  <si>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</si>
  <si>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</si>
  <si>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</si>
  <si>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</si>
  <si>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</si>
  <si>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</si>
  <si>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</si>
  <si>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</si>
  <si>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</si>
  <si>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</si>
  <si>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</si>
  <si>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</si>
  <si>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</si>
  <si>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</si>
  <si>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</si>
  <si>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</si>
  <si>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</si>
  <si>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</si>
  <si>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</si>
  <si>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</si>
  <si>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</si>
  <si>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</si>
  <si>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</si>
  <si>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</si>
  <si>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</si>
  <si>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</si>
  <si>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</si>
  <si>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</si>
  <si>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</si>
  <si>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</si>
  <si>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</si>
  <si>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</si>
  <si>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</si>
  <si>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</si>
  <si>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</si>
  <si>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</si>
  <si>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</si>
  <si>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</si>
  <si>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</si>
  <si>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</si>
  <si>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</si>
  <si>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</si>
  <si>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</si>
  <si>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</si>
  <si>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</si>
  <si>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</si>
  <si>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</si>
  <si>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</si>
  <si>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</si>
  <si>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</si>
  <si>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</si>
  <si>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</si>
  <si>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</si>
  <si>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</si>
  <si>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</si>
  <si>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</si>
  <si>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</si>
  <si>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</si>
  <si>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</si>
  <si>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</si>
  <si>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</si>
  <si>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</si>
  <si>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</si>
  <si>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</si>
  <si>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</si>
  <si>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</si>
  <si>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</si>
  <si>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</si>
  <si>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</si>
  <si>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</si>
  <si>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</si>
  <si>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</si>
  <si>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</si>
  <si>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</si>
  <si>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</si>
  <si>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</si>
  <si>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</si>
  <si>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</si>
  <si>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</si>
  <si>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</si>
  <si>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</si>
  <si>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</si>
  <si>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</si>
  <si>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</si>
  <si>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</si>
  <si>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</si>
  <si>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</si>
  <si>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</si>
  <si>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</si>
  <si>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</si>
  <si>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</si>
  <si>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</si>
  <si>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</si>
  <si>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</si>
  <si>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</si>
  <si>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</si>
  <si>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</si>
  <si>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</si>
  <si>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</si>
  <si>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</si>
  <si>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</si>
  <si>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</si>
  <si>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</si>
  <si>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</si>
  <si>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</si>
  <si>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</si>
  <si>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</si>
  <si>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</si>
  <si>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</si>
  <si>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</si>
  <si>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</si>
  <si>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</si>
  <si>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</si>
  <si>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</si>
  <si>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</si>
  <si>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</si>
  <si>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</si>
  <si>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</si>
  <si>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</si>
  <si>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</si>
  <si>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</si>
  <si>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</si>
  <si>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</si>
  <si>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</si>
  <si>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</si>
  <si>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</si>
  <si>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</si>
  <si>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</si>
  <si>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</si>
  <si>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</si>
  <si>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</si>
  <si>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</si>
  <si>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</si>
  <si>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</si>
  <si>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</si>
  <si>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</si>
  <si>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</si>
  <si>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</si>
  <si>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</si>
  <si>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</si>
  <si>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</si>
  <si>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</si>
  <si>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</si>
  <si>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</si>
  <si>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</si>
  <si>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</si>
  <si>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</si>
  <si>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</si>
  <si>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</si>
  <si>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</si>
  <si>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</si>
  <si>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</si>
  <si>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</si>
  <si>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</si>
  <si>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</si>
  <si>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</si>
  <si>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</si>
  <si>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</si>
  <si>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</si>
  <si>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</si>
  <si>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</si>
  <si>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</si>
  <si>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</si>
  <si>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</si>
  <si>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</si>
  <si>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</si>
  <si>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</si>
  <si>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</si>
  <si>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</si>
  <si>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</si>
  <si>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</si>
  <si>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</si>
  <si>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</si>
  <si>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</si>
  <si>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</si>
  <si>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</si>
  <si>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</si>
  <si>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</si>
  <si>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</si>
  <si>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</si>
  <si>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</si>
  <si>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</si>
  <si>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</si>
  <si>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</si>
  <si>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</si>
  <si>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</si>
  <si>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</si>
  <si>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</si>
  <si>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</si>
  <si>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</si>
  <si>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</si>
  <si>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</si>
  <si>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</si>
  <si>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</si>
  <si>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</si>
  <si>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</si>
  <si>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</si>
  <si>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</si>
  <si>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</si>
  <si>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</si>
  <si>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</si>
  <si>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</si>
  <si>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</si>
  <si>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</si>
  <si>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</si>
  <si>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</si>
  <si>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</si>
  <si>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</si>
  <si>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</si>
  <si>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</si>
  <si>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</si>
  <si>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</si>
  <si>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</si>
  <si>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</si>
  <si>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</si>
  <si>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</si>
  <si>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</si>
  <si>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</si>
  <si>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</si>
  <si>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</si>
  <si>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</si>
  <si>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</si>
  <si>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</si>
  <si>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</si>
  <si>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</si>
  <si>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</si>
  <si>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</si>
  <si>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</si>
  <si>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</si>
  <si>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</si>
  <si>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</si>
  <si>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</si>
  <si>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</si>
  <si>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</si>
  <si>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</si>
  <si>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</si>
  <si>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</si>
  <si>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</si>
  <si>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</si>
  <si>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</si>
  <si>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</si>
  <si>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</si>
  <si>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</si>
  <si>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</si>
  <si>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</si>
  <si>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</si>
  <si>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</si>
  <si>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</si>
  <si>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</si>
  <si>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</si>
  <si>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</si>
  <si>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</si>
  <si>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</si>
  <si>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</si>
  <si>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</si>
  <si>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</si>
  <si>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</si>
  <si>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</si>
  <si>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</si>
  <si>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</si>
  <si>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</si>
  <si>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</si>
  <si>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</si>
  <si>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</si>
  <si>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</si>
  <si>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</si>
  <si>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</si>
  <si>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</si>
  <si>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</si>
  <si>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</si>
  <si>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</si>
  <si>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</si>
  <si>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</si>
  <si>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</si>
  <si>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</si>
  <si>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</si>
  <si>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</si>
  <si>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</si>
  <si>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</si>
  <si>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</si>
  <si>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</si>
  <si>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</si>
  <si>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</si>
  <si>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</si>
  <si>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</si>
  <si>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</si>
  <si>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</si>
  <si>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</si>
  <si>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</si>
  <si>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</si>
  <si>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</si>
  <si>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</si>
  <si>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</si>
  <si>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</si>
  <si>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</si>
  <si>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</si>
  <si>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</si>
  <si>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</si>
  <si>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</si>
  <si>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</si>
  <si>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</si>
  <si>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</si>
  <si>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</si>
  <si>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</si>
  <si>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</si>
  <si>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</si>
  <si>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</si>
  <si>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</si>
  <si>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</si>
  <si>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</si>
  <si>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</si>
  <si>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</si>
  <si>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</si>
  <si>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</si>
  <si>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</si>
  <si>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</si>
  <si>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</si>
  <si>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</si>
  <si>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</si>
  <si>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</si>
  <si>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</si>
  <si>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</si>
  <si>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</si>
  <si>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</si>
  <si>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</si>
  <si>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</si>
  <si>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</si>
  <si>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</si>
  <si>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</si>
  <si>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</si>
  <si>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</si>
  <si>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</si>
  <si>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</si>
  <si>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</si>
  <si>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</si>
  <si>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</si>
  <si>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</si>
  <si>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</si>
  <si>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</si>
  <si>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</si>
  <si>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</si>
  <si>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</si>
  <si>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</si>
  <si>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</si>
  <si>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</si>
  <si>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</si>
  <si>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</si>
  <si>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</si>
  <si>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</si>
  <si>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</si>
  <si>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</si>
  <si>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</si>
  <si>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</si>
  <si>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</si>
  <si>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</si>
  <si>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</si>
  <si>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</si>
  <si>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</si>
  <si>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</si>
  <si>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</si>
  <si>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</si>
  <si>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</si>
  <si>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</si>
  <si>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</si>
  <si>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</si>
  <si>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</si>
  <si>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</si>
  <si>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</si>
  <si>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</si>
  <si>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</si>
  <si>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</si>
  <si>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</si>
  <si>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</si>
  <si>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</si>
  <si>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</si>
  <si>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</si>
  <si>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</si>
  <si>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</si>
  <si>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</si>
  <si>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</si>
  <si>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</si>
  <si>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</si>
  <si>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</si>
  <si>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</si>
  <si>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</si>
  <si>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</si>
  <si>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</si>
  <si>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</si>
  <si>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</si>
  <si>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</si>
  <si>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</si>
  <si>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</si>
  <si>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</si>
  <si>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</si>
  <si>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</si>
  <si>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</si>
  <si>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</si>
  <si>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</si>
  <si>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</si>
  <si>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</si>
  <si>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</si>
  <si>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</si>
  <si>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</si>
  <si>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</si>
  <si>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</si>
  <si>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</si>
  <si>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</si>
  <si>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</si>
  <si>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</si>
  <si>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</si>
  <si>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</si>
  <si>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</si>
  <si>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</si>
  <si>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</si>
  <si>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</si>
  <si>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</si>
  <si>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</si>
  <si>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</si>
  <si>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</si>
  <si>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</si>
  <si>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</si>
  <si>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</si>
  <si>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</si>
  <si>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</si>
  <si>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</si>
  <si>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</si>
  <si>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</si>
  <si>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</si>
  <si>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</si>
  <si>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</si>
  <si>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</si>
  <si>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</si>
  <si>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</si>
  <si>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</si>
  <si>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</si>
  <si>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</si>
  <si>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</si>
  <si>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</si>
  <si>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</si>
  <si>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</si>
  <si>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</si>
  <si>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</si>
  <si>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</si>
  <si>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</si>
  <si>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</si>
  <si>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</si>
  <si>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</si>
  <si>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</si>
  <si>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</si>
  <si>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</si>
  <si>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</si>
  <si>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</si>
  <si>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</si>
  <si>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</si>
  <si>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</si>
  <si>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</si>
  <si>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</si>
  <si>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</si>
  <si>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</si>
  <si>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</si>
  <si>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</si>
  <si>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</si>
  <si>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</si>
  <si>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</si>
  <si>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</si>
  <si>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</si>
  <si>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</si>
  <si>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</si>
  <si>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</si>
  <si>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</si>
  <si>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</si>
  <si>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</si>
  <si>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</si>
  <si>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</si>
  <si>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</si>
  <si>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</si>
  <si>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</si>
  <si>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</si>
  <si>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</si>
  <si>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</si>
  <si>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</si>
  <si>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</si>
  <si>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</si>
  <si>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</si>
  <si>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</si>
  <si>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</si>
  <si>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</si>
  <si>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</si>
  <si>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</si>
  <si>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</si>
  <si>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</si>
  <si>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</si>
  <si>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</si>
  <si>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</si>
  <si>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</si>
  <si>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</si>
  <si>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</si>
  <si>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</si>
  <si>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</si>
  <si>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</si>
  <si>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</si>
  <si>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</si>
  <si>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</si>
  <si>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</si>
  <si>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</si>
  <si>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</si>
  <si>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</si>
  <si>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</si>
  <si>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</si>
  <si>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</si>
  <si>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</si>
  <si>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</si>
  <si>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</si>
  <si>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</si>
  <si>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</si>
  <si>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</si>
  <si>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</si>
  <si>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</si>
  <si>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</si>
  <si>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</si>
  <si>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</si>
  <si>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</si>
  <si>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</si>
  <si>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</si>
  <si>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</si>
  <si>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</si>
  <si>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</si>
  <si>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</si>
  <si>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</si>
  <si>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</si>
  <si>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</si>
  <si>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</si>
  <si>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</si>
  <si>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</si>
  <si>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</si>
  <si>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</si>
  <si>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</si>
  <si>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</si>
  <si>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</si>
  <si>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</si>
  <si>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</si>
  <si>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</si>
  <si>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</si>
  <si>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</si>
  <si>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</si>
  <si>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</si>
  <si>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</si>
  <si>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</si>
  <si>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</si>
  <si>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</si>
  <si>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</si>
  <si>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</si>
  <si>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</si>
  <si>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</si>
  <si>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</si>
  <si>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</si>
  <si>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</si>
  <si>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</si>
  <si>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</si>
  <si>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</si>
  <si>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</si>
  <si>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</si>
  <si>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</si>
  <si>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</si>
  <si>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</si>
  <si>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</si>
  <si>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</si>
  <si>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</si>
  <si>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</si>
  <si>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</si>
  <si>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</si>
  <si>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</si>
  <si>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</si>
  <si>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</si>
  <si>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</si>
  <si>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</si>
  <si>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</si>
  <si>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</si>
  <si>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</si>
  <si>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</si>
  <si>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</si>
  <si>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</si>
  <si>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</si>
  <si>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</si>
  <si>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</si>
  <si>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</si>
  <si>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</si>
  <si>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</si>
  <si>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</si>
  <si>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</si>
  <si>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</si>
  <si>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</si>
  <si>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</si>
  <si>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</si>
  <si>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</si>
  <si>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</si>
  <si>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</si>
  <si>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</si>
  <si>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</si>
  <si>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</si>
  <si>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</si>
  <si>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</si>
  <si>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</si>
  <si>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</si>
  <si>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</si>
  <si>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</si>
  <si>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</si>
  <si>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</si>
  <si>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</si>
  <si>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</si>
  <si>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</si>
  <si>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</si>
  <si>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</si>
  <si>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</si>
  <si>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</si>
  <si>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</si>
  <si>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</si>
  <si>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</si>
  <si>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</si>
  <si>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</si>
  <si>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</si>
  <si>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</si>
  <si>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</si>
  <si>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</si>
  <si>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</si>
  <si>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</si>
  <si>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</si>
  <si>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</si>
  <si>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</si>
  <si>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</si>
  <si>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</si>
  <si>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</si>
  <si>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</si>
  <si>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</si>
  <si>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</si>
  <si>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</si>
  <si>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</si>
  <si>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</si>
  <si>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</si>
  <si>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</si>
  <si>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</si>
  <si>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</si>
  <si>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</si>
  <si>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</si>
  <si>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</si>
  <si>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</si>
  <si>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</si>
  <si>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</si>
  <si>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</si>
  <si>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</si>
  <si>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</si>
  <si>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</si>
  <si>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</si>
  <si>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</si>
  <si>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</si>
  <si>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</si>
  <si>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</si>
  <si>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</si>
  <si>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</si>
  <si>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</si>
  <si>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</si>
  <si>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</si>
  <si>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</si>
  <si>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</si>
  <si>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</si>
  <si>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</si>
  <si>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</si>
  <si>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</si>
  <si>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</si>
  <si>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</si>
  <si>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</si>
  <si>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</si>
  <si>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</si>
  <si>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</si>
  <si>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</si>
  <si>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</si>
  <si>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</si>
  <si>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</si>
  <si>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</si>
  <si>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</si>
  <si>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</si>
  <si>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</si>
  <si>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</si>
  <si>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</si>
  <si>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</si>
  <si>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</si>
  <si>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</si>
  <si>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</si>
  <si>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</si>
  <si>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</si>
  <si>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</si>
  <si>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</si>
  <si>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</si>
  <si>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</si>
  <si>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</si>
  <si>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</si>
  <si>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</si>
  <si>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</si>
  <si>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</si>
  <si>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</si>
  <si>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</si>
  <si>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</si>
  <si>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</si>
  <si>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</si>
  <si>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</si>
  <si>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</si>
  <si>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</si>
  <si>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</si>
  <si>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</si>
  <si>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</si>
  <si>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</si>
  <si>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</si>
  <si>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</si>
  <si>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</si>
  <si>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</si>
  <si>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</si>
  <si>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</si>
  <si>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</si>
  <si>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</si>
  <si>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</si>
  <si>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</si>
  <si>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</si>
  <si>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</si>
  <si>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</si>
  <si>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</si>
  <si>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</si>
  <si>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</si>
  <si>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</si>
  <si>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</si>
  <si>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</si>
  <si>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</si>
  <si>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</si>
  <si>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</si>
  <si>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</si>
  <si>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</si>
  <si>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</si>
  <si>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</si>
  <si>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</si>
  <si>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</si>
  <si>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</si>
  <si>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</si>
  <si>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</si>
  <si>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</si>
  <si>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</si>
  <si>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</si>
  <si>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</si>
  <si>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</si>
  <si>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</si>
  <si>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</si>
  <si>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</si>
  <si>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</si>
  <si>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</si>
  <si>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</si>
  <si>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</si>
  <si>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</si>
  <si>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</si>
  <si>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</si>
  <si>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</si>
  <si>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</si>
  <si>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</si>
  <si>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</si>
  <si>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</si>
  <si>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</si>
  <si>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</si>
  <si>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</si>
  <si>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</si>
  <si>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</si>
  <si>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</si>
  <si>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</si>
  <si>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</si>
  <si>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</si>
  <si>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</si>
  <si>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</si>
  <si>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</si>
  <si>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</si>
  <si>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</si>
  <si>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</si>
  <si>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</si>
  <si>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</si>
  <si>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</si>
  <si>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</si>
  <si>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</si>
  <si>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</si>
  <si>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</si>
  <si>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</si>
  <si>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</si>
  <si>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</si>
  <si>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</si>
  <si>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</si>
  <si>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</si>
  <si>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</si>
  <si>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</si>
  <si>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</si>
  <si>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</si>
  <si>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</si>
  <si>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</si>
  <si>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</si>
  <si>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</si>
  <si>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</si>
  <si>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</si>
  <si>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</si>
  <si>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</si>
  <si>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</si>
  <si>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</si>
  <si>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</si>
  <si>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</si>
  <si>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</si>
  <si>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</si>
  <si>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</si>
  <si>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</si>
  <si>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</si>
  <si>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</si>
  <si>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</si>
  <si>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</si>
  <si>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</si>
  <si>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</si>
  <si>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</si>
  <si>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</si>
  <si>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</si>
  <si>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</si>
  <si>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</si>
  <si>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</si>
  <si>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</si>
  <si>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</si>
  <si>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</si>
  <si>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</si>
  <si>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</si>
  <si>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</si>
  <si>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</si>
  <si>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</si>
  <si>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</si>
  <si>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</si>
  <si>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</si>
  <si>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</si>
  <si>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</si>
  <si>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</si>
  <si>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</si>
  <si>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</si>
  <si>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</si>
  <si>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</si>
  <si>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</si>
  <si>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</si>
  <si>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</si>
  <si>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</si>
  <si>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</si>
  <si>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</si>
  <si>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</si>
  <si>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</si>
  <si>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</si>
  <si>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</si>
  <si>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</si>
  <si>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</si>
  <si>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</si>
  <si>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</si>
  <si>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</si>
  <si>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</si>
  <si>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</si>
  <si>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</si>
  <si>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</si>
  <si>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</si>
  <si>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</si>
  <si>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</si>
  <si>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</si>
  <si>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</si>
  <si>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</si>
  <si>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</si>
  <si>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</si>
  <si>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</si>
  <si>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</si>
  <si>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</si>
  <si>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</si>
  <si>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</si>
  <si>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</si>
  <si>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</si>
  <si>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</si>
  <si>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</si>
  <si>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</si>
  <si>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</si>
  <si>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</si>
  <si>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</si>
  <si>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</si>
  <si>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</si>
  <si>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</si>
  <si>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</si>
  <si>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</si>
  <si>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</si>
  <si>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</si>
  <si>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</si>
  <si>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</si>
  <si>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</si>
  <si>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</si>
  <si>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</si>
  <si>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</si>
  <si>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</si>
  <si>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</si>
  <si>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</si>
  <si>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</si>
  <si>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</si>
  <si>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</si>
  <si>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</si>
  <si>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</si>
  <si>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</si>
  <si>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</si>
  <si>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</si>
  <si>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</si>
  <si>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</si>
  <si>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</si>
  <si>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</si>
  <si>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</si>
  <si>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</si>
  <si>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</si>
  <si>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</si>
  <si>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</si>
  <si>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</si>
  <si>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</si>
  <si>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</si>
  <si>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</si>
  <si>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</si>
  <si>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</si>
  <si>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</si>
  <si>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</si>
  <si>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</si>
  <si>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</si>
  <si>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</si>
  <si>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</si>
  <si>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</si>
  <si>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</si>
  <si>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</si>
  <si>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</si>
  <si>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</si>
  <si>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</si>
  <si>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</si>
  <si>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</si>
  <si>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</si>
  <si>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</si>
  <si>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</si>
  <si>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</si>
  <si>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</si>
  <si>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</si>
  <si>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</si>
  <si>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</si>
  <si>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</si>
  <si>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</si>
  <si>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</si>
  <si>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</si>
  <si>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</si>
  <si>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</si>
  <si>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</si>
  <si>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</si>
  <si>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</si>
  <si>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</si>
  <si>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</si>
  <si>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</si>
  <si>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</si>
  <si>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</si>
  <si>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</si>
  <si>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</si>
  <si>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</si>
  <si>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</si>
  <si>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</si>
  <si>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</si>
  <si>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</si>
  <si>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</si>
  <si>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</si>
  <si>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</si>
  <si>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</si>
  <si>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</si>
  <si>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</si>
  <si>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</si>
  <si>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</si>
  <si>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</si>
  <si>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</si>
  <si>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</si>
  <si>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</si>
  <si>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</si>
  <si>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</si>
  <si>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</si>
  <si>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</si>
  <si>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</si>
  <si>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</si>
  <si>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</si>
  <si>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</si>
  <si>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</si>
  <si>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</si>
  <si>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</si>
  <si>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</si>
  <si>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</si>
  <si>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</si>
  <si>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</si>
  <si>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</si>
  <si>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</si>
  <si>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</si>
  <si>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</si>
  <si>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</si>
  <si>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</si>
  <si>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</si>
  <si>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</si>
  <si>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</si>
  <si>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</si>
  <si>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</si>
  <si>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</si>
  <si>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</si>
  <si>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</si>
  <si>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</si>
  <si>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</si>
  <si>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</si>
  <si>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</si>
  <si>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</si>
  <si>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</si>
  <si>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</si>
  <si>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</si>
  <si>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</si>
  <si>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</si>
  <si>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</si>
  <si>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</si>
  <si>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</si>
  <si>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</si>
  <si>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</si>
  <si>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</si>
  <si>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</si>
  <si>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</si>
  <si>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</si>
  <si>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</si>
  <si>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</si>
  <si>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</si>
  <si>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</si>
  <si>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</si>
  <si>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</si>
  <si>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</si>
  <si>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</si>
  <si>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</si>
  <si>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</si>
  <si>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</si>
  <si>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</si>
  <si>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</si>
  <si>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</si>
  <si>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</si>
  <si>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</si>
  <si>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</si>
  <si>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</si>
  <si>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</si>
  <si>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</si>
  <si>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</si>
  <si>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</si>
  <si>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</si>
  <si>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</si>
  <si>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</si>
  <si>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</si>
  <si>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</si>
  <si>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</si>
  <si>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</si>
  <si>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</si>
  <si>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</si>
  <si>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</si>
  <si>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</si>
  <si>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</si>
  <si>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</si>
  <si>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</si>
  <si>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</si>
  <si>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</si>
  <si>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</si>
  <si>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</si>
  <si>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</si>
  <si>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</si>
  <si>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</si>
  <si>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</si>
  <si>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</si>
  <si>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</si>
  <si>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</si>
  <si>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</si>
  <si>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</si>
  <si>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</si>
  <si>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</si>
  <si>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</si>
  <si>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</si>
  <si>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</si>
  <si>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</si>
  <si>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</si>
  <si>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</si>
  <si>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</si>
  <si>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</si>
  <si>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</si>
  <si>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</si>
  <si>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</si>
  <si>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</si>
  <si>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</si>
  <si>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</si>
  <si>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</si>
  <si>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</si>
  <si>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</si>
  <si>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</si>
  <si>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</si>
  <si>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</si>
  <si>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</si>
  <si>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</si>
  <si>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</si>
  <si>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</si>
  <si>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</si>
  <si>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</si>
  <si>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</si>
  <si>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</si>
  <si>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</si>
  <si>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</si>
  <si>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</si>
  <si>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</si>
  <si>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</si>
  <si>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</si>
  <si>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</si>
  <si>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</si>
  <si>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</si>
  <si>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</si>
  <si>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</si>
  <si>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</si>
  <si>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</si>
  <si>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</si>
  <si>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</si>
  <si>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</si>
  <si>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</si>
  <si>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</si>
  <si>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</si>
  <si>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</si>
  <si>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</si>
  <si>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</si>
  <si>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</si>
  <si>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</si>
  <si>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</si>
  <si>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</si>
  <si>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</si>
  <si>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</si>
  <si>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</si>
  <si>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</si>
  <si>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</si>
  <si>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</si>
  <si>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</si>
  <si>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</si>
  <si>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</si>
  <si>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</si>
  <si>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</si>
  <si>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</si>
  <si>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</si>
  <si>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</si>
  <si>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</si>
  <si>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</si>
  <si>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</si>
  <si>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</si>
  <si>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</si>
  <si>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</si>
  <si>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</si>
  <si>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</si>
  <si>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</si>
  <si>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</si>
  <si>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</si>
  <si>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</si>
  <si>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</si>
  <si>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</si>
  <si>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</si>
  <si>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</si>
  <si>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</si>
  <si>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</si>
  <si>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</si>
  <si>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</si>
  <si>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</si>
  <si>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</si>
  <si>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</si>
  <si>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</si>
  <si>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</si>
  <si>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</si>
  <si>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</si>
  <si>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</si>
  <si>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</si>
  <si>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</si>
  <si>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</si>
  <si>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</si>
  <si>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</si>
  <si>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</si>
  <si>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</si>
  <si>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</si>
  <si>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</si>
  <si>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</si>
  <si>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</si>
  <si>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</si>
  <si>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</si>
  <si>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</si>
  <si>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</si>
  <si>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</si>
  <si>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</si>
  <si>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</si>
  <si>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</si>
  <si>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</si>
  <si>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</si>
  <si>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</si>
  <si>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</si>
  <si>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</si>
  <si>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</si>
  <si>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</si>
  <si>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</si>
  <si>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</si>
  <si>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</si>
  <si>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</si>
  <si>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</si>
  <si>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</si>
  <si>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</si>
  <si>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</si>
  <si>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</si>
  <si>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</si>
  <si>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</si>
  <si>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</si>
  <si>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</si>
  <si>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</si>
  <si>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</si>
  <si>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</si>
  <si>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</si>
  <si>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</si>
  <si>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</si>
  <si>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</si>
  <si>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</si>
  <si>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</si>
  <si>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</si>
  <si>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</si>
  <si>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</si>
  <si>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</si>
  <si>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</si>
  <si>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</si>
  <si>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</si>
  <si>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</si>
  <si>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</si>
  <si>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</si>
  <si>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</si>
  <si>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</si>
  <si>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</si>
  <si>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</si>
  <si>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</si>
  <si>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</si>
  <si>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</si>
  <si>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</si>
  <si>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</si>
  <si>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</si>
  <si>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</si>
  <si>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</si>
  <si>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</si>
  <si>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</si>
  <si>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</si>
  <si>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</si>
  <si>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</si>
  <si>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</si>
  <si>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</si>
  <si>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</si>
  <si>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</si>
  <si>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</si>
  <si>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</si>
  <si>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</si>
  <si>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</si>
  <si>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</si>
  <si>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</si>
  <si>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</si>
  <si>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</si>
  <si>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</si>
  <si>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</si>
  <si>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</si>
  <si>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</si>
  <si>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</si>
  <si>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</si>
  <si>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</si>
  <si>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</si>
  <si>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</si>
  <si>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</si>
  <si>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</si>
  <si>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</si>
  <si>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</si>
  <si>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</si>
  <si>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</si>
  <si>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</si>
  <si>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</si>
  <si>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</si>
  <si>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</si>
  <si>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</si>
  <si>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</si>
  <si>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</si>
  <si>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</si>
  <si>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</si>
  <si>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</si>
  <si>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</si>
  <si>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</si>
  <si>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</si>
  <si>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</si>
  <si>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</si>
  <si>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</si>
  <si>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</si>
  <si>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</si>
  <si>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</si>
  <si>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</si>
  <si>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</si>
  <si>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</si>
  <si>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</si>
  <si>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</si>
  <si>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</si>
  <si>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</si>
  <si>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</si>
  <si>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</si>
  <si>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</si>
  <si>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</si>
  <si>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</si>
  <si>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</si>
  <si>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</si>
  <si>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</si>
  <si>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</si>
  <si>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</si>
  <si>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</si>
  <si>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</si>
  <si>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</si>
  <si>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</si>
  <si>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</si>
  <si>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</si>
  <si>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</si>
  <si>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</si>
  <si>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</si>
  <si>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</si>
  <si>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</si>
  <si>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</si>
  <si>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</si>
  <si>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</si>
  <si>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</si>
  <si>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</si>
  <si>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</si>
  <si>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</si>
  <si>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</si>
  <si>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</si>
  <si>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</si>
  <si>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</si>
  <si>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</si>
  <si>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</si>
  <si>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</si>
  <si>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</si>
  <si>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</si>
  <si>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</si>
  <si>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</si>
  <si>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</si>
  <si>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</si>
  <si>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</si>
  <si>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</si>
  <si>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</si>
  <si>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</si>
  <si>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</si>
  <si>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</si>
  <si>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</si>
  <si>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</si>
  <si>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</si>
  <si>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</si>
  <si>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</si>
  <si>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</si>
  <si>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</si>
  <si>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</si>
  <si>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</si>
  <si>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</si>
  <si>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</si>
  <si>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</si>
  <si>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</si>
  <si>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</si>
  <si>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</si>
  <si>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</si>
  <si>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</si>
  <si>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</si>
  <si>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</si>
  <si>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</si>
  <si>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</si>
  <si>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</si>
  <si>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</si>
  <si>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</si>
  <si>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</si>
  <si>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</si>
  <si>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</si>
  <si>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</si>
  <si>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</si>
  <si>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</si>
  <si>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</si>
  <si>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</si>
  <si>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</si>
  <si>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</si>
  <si>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</si>
  <si>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</si>
  <si>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</si>
  <si>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</si>
  <si>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</si>
  <si>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</si>
  <si>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</si>
  <si>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</si>
  <si>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</si>
  <si>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</si>
  <si>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</si>
  <si>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</si>
  <si>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</si>
  <si>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</si>
  <si>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</si>
  <si>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</si>
  <si>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</si>
  <si>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</si>
  <si>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</si>
  <si>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</si>
  <si>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</si>
  <si>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</si>
  <si>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</si>
  <si>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</si>
  <si>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</si>
  <si>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</si>
  <si>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</si>
  <si>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</si>
  <si>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</si>
  <si>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</si>
  <si>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</si>
  <si>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</si>
  <si>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</si>
  <si>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</si>
  <si>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</si>
  <si>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</si>
  <si>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</si>
  <si>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</si>
  <si>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</si>
  <si>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</si>
  <si>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</si>
  <si>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</si>
  <si>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</si>
  <si>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</si>
  <si>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</si>
  <si>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</si>
  <si>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</si>
  <si>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</si>
  <si>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</si>
  <si>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</si>
  <si>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</si>
  <si>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</si>
  <si>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</si>
  <si>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</si>
  <si>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</si>
  <si>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</si>
  <si>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</si>
  <si>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</si>
  <si>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</si>
  <si>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</si>
  <si>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</si>
  <si>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</si>
  <si>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</si>
  <si>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</si>
  <si>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</si>
  <si>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</si>
  <si>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</si>
  <si>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</si>
  <si>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</si>
  <si>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</si>
  <si>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</si>
  <si>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</si>
  <si>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</si>
  <si>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</si>
  <si>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</si>
  <si>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</si>
  <si>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</si>
  <si>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</si>
  <si>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</si>
  <si>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</si>
  <si>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</si>
  <si>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</si>
  <si>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</si>
  <si>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</si>
  <si>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</si>
  <si>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</si>
  <si>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</si>
  <si>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</si>
  <si>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</si>
  <si>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</si>
  <si>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</si>
  <si>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</si>
  <si>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</si>
  <si>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</si>
  <si>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</si>
  <si>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</si>
  <si>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</si>
  <si>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</si>
  <si>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</si>
  <si>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</si>
  <si>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</si>
  <si>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</si>
  <si>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</si>
  <si>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</si>
  <si>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</si>
  <si>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</si>
  <si>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</si>
  <si>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</si>
  <si>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</si>
  <si>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</si>
  <si>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</si>
  <si>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</si>
  <si>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</si>
  <si>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</si>
  <si>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</si>
  <si>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</si>
  <si>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</si>
  <si>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</si>
  <si>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</si>
  <si>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</si>
  <si>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</si>
  <si>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</si>
  <si>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</si>
  <si>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</si>
  <si>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</si>
  <si>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</si>
  <si>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</si>
  <si>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</si>
  <si>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</si>
  <si>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</si>
  <si>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</si>
  <si>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</si>
  <si>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</si>
  <si>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</si>
  <si>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</si>
  <si>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</si>
  <si>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</si>
  <si>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</si>
  <si>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</si>
  <si>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</si>
  <si>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</si>
  <si>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</si>
  <si>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</si>
  <si>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</si>
  <si>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</si>
  <si>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</si>
  <si>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</si>
  <si>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</si>
  <si>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</si>
  <si>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</si>
  <si>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</si>
  <si>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</si>
  <si>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</si>
  <si>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</si>
  <si>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</si>
  <si>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</si>
  <si>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</si>
  <si>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</si>
  <si>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</si>
  <si>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</si>
  <si>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</si>
  <si>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</si>
  <si>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</si>
  <si>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</si>
  <si>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</si>
  <si>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</si>
  <si>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</si>
  <si>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</si>
  <si>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</si>
  <si>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</si>
  <si>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</si>
  <si>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</si>
  <si>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</si>
  <si>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</si>
  <si>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</si>
  <si>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</si>
  <si>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</si>
  <si>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</si>
  <si>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</si>
  <si>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</si>
  <si>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</si>
  <si>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</si>
  <si>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</si>
  <si>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</si>
  <si>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</si>
  <si>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</si>
  <si>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</si>
  <si>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</si>
  <si>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</si>
  <si>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</si>
  <si>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</si>
  <si>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</si>
  <si>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</si>
  <si>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</si>
  <si>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</si>
  <si>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</si>
  <si>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</si>
  <si>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</si>
  <si>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</si>
  <si>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</si>
  <si>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</si>
  <si>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</si>
  <si>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</si>
  <si>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</si>
  <si>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</si>
  <si>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</si>
  <si>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</si>
  <si>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</si>
  <si>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</si>
  <si>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</si>
  <si>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</si>
  <si>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</si>
  <si>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</si>
  <si>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</si>
  <si>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</si>
  <si>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</si>
  <si>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</si>
  <si>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</si>
  <si>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</si>
  <si>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</si>
  <si>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</si>
  <si>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</si>
  <si>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</si>
  <si>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</si>
  <si>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</si>
  <si>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</si>
  <si>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</si>
  <si>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</si>
  <si>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</si>
  <si>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</si>
  <si>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</si>
  <si>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</si>
  <si>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</si>
  <si>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</si>
  <si>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</si>
  <si>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</si>
  <si>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</si>
  <si>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</si>
  <si>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</si>
  <si>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</si>
  <si>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</si>
  <si>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</si>
  <si>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</si>
  <si>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</si>
  <si>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</si>
  <si>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</si>
  <si>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</si>
  <si>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</si>
  <si>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</si>
  <si>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</si>
  <si>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</si>
  <si>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</si>
  <si>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</si>
  <si>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</si>
  <si>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</si>
  <si>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</si>
  <si>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</si>
  <si>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</si>
  <si>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</si>
  <si>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</si>
  <si>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</si>
  <si>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</si>
  <si>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</si>
  <si>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</si>
  <si>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</si>
  <si>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</si>
  <si>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</si>
  <si>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</si>
  <si>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</si>
  <si>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</si>
  <si>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</si>
  <si>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</si>
  <si>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</si>
  <si>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</si>
  <si>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</si>
  <si>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</si>
  <si>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</si>
  <si>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</si>
  <si>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</si>
  <si>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</si>
  <si>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</si>
  <si>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</si>
  <si>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</si>
  <si>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</si>
  <si>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</si>
  <si>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</si>
  <si>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</si>
  <si>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</si>
  <si>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</si>
  <si>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</si>
  <si>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</si>
  <si>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</si>
  <si>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</si>
  <si>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</si>
  <si>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</si>
  <si>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</si>
  <si>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</si>
  <si>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</si>
  <si>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</si>
  <si>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</si>
  <si>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</si>
  <si>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</si>
  <si>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</si>
  <si>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</si>
  <si>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</si>
  <si>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</si>
  <si>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</si>
  <si>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</si>
  <si>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</si>
  <si>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</si>
  <si>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</si>
  <si>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</si>
  <si>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</si>
  <si>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</si>
  <si>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</si>
  <si>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</si>
  <si>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</si>
  <si>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</si>
  <si>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</si>
  <si>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</si>
  <si>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</si>
  <si>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</si>
  <si>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</si>
  <si>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</si>
  <si>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</si>
  <si>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</si>
  <si>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</si>
  <si>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</si>
  <si>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</si>
  <si>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</si>
  <si>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</si>
  <si>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</si>
  <si>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</si>
  <si>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</si>
  <si>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</si>
  <si>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</si>
  <si>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</si>
  <si>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</si>
  <si>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</si>
  <si>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</si>
  <si>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</si>
  <si>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</si>
  <si>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</si>
  <si>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</si>
  <si>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</si>
  <si>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</si>
  <si>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</si>
  <si>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</si>
  <si>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</si>
  <si>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</si>
  <si>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</si>
  <si>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</si>
  <si>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</si>
  <si>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</si>
  <si>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</si>
  <si>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</si>
  <si>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</si>
  <si>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</si>
  <si>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</si>
  <si>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</si>
  <si>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</si>
  <si>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</si>
  <si>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</si>
  <si>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</si>
  <si>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</si>
  <si>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</si>
  <si>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</si>
  <si>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</si>
  <si>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</si>
  <si>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</si>
  <si>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</si>
  <si>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</si>
  <si>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</si>
  <si>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</si>
  <si>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</si>
  <si>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</si>
  <si>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</si>
  <si>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</si>
  <si>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</si>
  <si>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</si>
  <si>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</si>
  <si>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</si>
  <si>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</si>
  <si>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</si>
  <si>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</si>
  <si>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</si>
  <si>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</si>
  <si>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</si>
  <si>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</si>
  <si>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</si>
  <si>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</si>
  <si>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</si>
  <si>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</si>
  <si>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</si>
  <si>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</si>
  <si>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</si>
  <si>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</si>
  <si>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</si>
  <si>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</si>
  <si>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</si>
  <si>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</si>
  <si>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</si>
  <si>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</si>
  <si>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</si>
  <si>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</si>
  <si>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</si>
  <si>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</si>
  <si>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</si>
  <si>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</si>
  <si>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</si>
  <si>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</si>
  <si>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</si>
  <si>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</si>
  <si>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</si>
  <si>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</si>
  <si>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</si>
  <si>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</si>
  <si>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</si>
  <si>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</si>
  <si>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</si>
  <si>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</si>
  <si>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</si>
  <si>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</si>
  <si>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</si>
  <si>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</si>
  <si>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</si>
  <si>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</si>
  <si>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</si>
  <si>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</si>
  <si>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</si>
  <si>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</si>
  <si>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</si>
  <si>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</si>
  <si>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</si>
  <si>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</si>
  <si>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</si>
  <si>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</si>
  <si>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</si>
  <si>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</si>
  <si>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</si>
  <si>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</si>
  <si>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</si>
  <si>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</si>
  <si>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</si>
  <si>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</si>
  <si>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</si>
  <si>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</si>
  <si>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</si>
  <si>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</si>
  <si>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</si>
  <si>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</si>
  <si>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</si>
  <si>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</si>
  <si>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</si>
  <si>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</si>
  <si>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</si>
  <si>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</si>
  <si>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</si>
  <si>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</si>
  <si>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</si>
  <si>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</si>
  <si>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</si>
  <si>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</si>
  <si>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</si>
  <si>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</si>
  <si>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</si>
  <si>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</si>
  <si>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</si>
  <si>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</si>
  <si>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</si>
  <si>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</si>
  <si>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</si>
  <si>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</si>
  <si>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</si>
  <si>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</si>
  <si>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</si>
  <si>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</si>
  <si>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</si>
  <si>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</si>
  <si>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</si>
  <si>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</si>
  <si>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</si>
  <si>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</si>
  <si>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</si>
  <si>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</si>
  <si>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</si>
  <si>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</si>
  <si>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</si>
  <si>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</si>
  <si>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</si>
  <si>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</si>
  <si>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</si>
  <si>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</si>
  <si>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</si>
  <si>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</si>
  <si>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</si>
  <si>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</si>
  <si>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</si>
  <si>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</si>
  <si>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</si>
  <si>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</si>
  <si>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</si>
  <si>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</si>
  <si>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</si>
  <si>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</si>
  <si>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</si>
  <si>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</si>
  <si>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</si>
  <si>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</si>
  <si>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</si>
  <si>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</si>
  <si>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</si>
  <si>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</si>
  <si>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</si>
  <si>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</si>
  <si>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</si>
  <si>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</si>
  <si>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</si>
  <si>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</si>
  <si>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</si>
  <si>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</si>
  <si>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</si>
  <si>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</si>
  <si>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</si>
  <si>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</si>
  <si>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</si>
  <si>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</si>
  <si>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</si>
  <si>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</si>
  <si>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</si>
  <si>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</si>
  <si>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</si>
  <si>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</si>
  <si>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</si>
  <si>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</si>
  <si>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</si>
  <si>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</si>
  <si>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</si>
  <si>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</si>
  <si>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</si>
  <si>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</si>
  <si>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</si>
  <si>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</si>
  <si>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</si>
  <si>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</si>
  <si>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</si>
  <si>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</si>
  <si>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</si>
  <si>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</si>
  <si>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</si>
  <si>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</si>
  <si>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</si>
  <si>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</si>
  <si>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</si>
  <si>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</si>
  <si>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</si>
  <si>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</si>
  <si>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</si>
  <si>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</si>
  <si>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</si>
  <si>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</si>
  <si>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</si>
  <si>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</si>
  <si>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</si>
  <si>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</si>
  <si>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</si>
  <si>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</si>
  <si>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</si>
  <si>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</si>
  <si>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</si>
  <si>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</si>
  <si>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</si>
  <si>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</si>
  <si>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</si>
  <si>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</si>
  <si>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</si>
  <si>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</si>
  <si>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</si>
  <si>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</si>
  <si>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</si>
  <si>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</si>
  <si>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</si>
  <si>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</si>
  <si>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</si>
  <si>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</si>
  <si>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</si>
  <si>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</si>
  <si>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</si>
  <si>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</si>
  <si>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</si>
  <si>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</si>
  <si>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</si>
  <si>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</si>
  <si>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</si>
  <si>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</si>
  <si>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</si>
  <si>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</si>
  <si>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</si>
  <si>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</si>
  <si>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</si>
  <si>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</si>
  <si>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</si>
  <si>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</si>
  <si>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</si>
  <si>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</si>
  <si>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</si>
  <si>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</si>
  <si>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</si>
  <si>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</si>
  <si>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</si>
  <si>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</si>
  <si>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</si>
  <si>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</si>
  <si>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</si>
  <si>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</si>
  <si>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</si>
  <si>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</si>
  <si>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</si>
  <si>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</si>
  <si>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</si>
  <si>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</si>
  <si>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</si>
  <si>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</si>
  <si>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</si>
  <si>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</si>
  <si>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</si>
  <si>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</si>
  <si>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</si>
  <si>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</si>
  <si>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</si>
  <si>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</si>
  <si>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</si>
  <si>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</si>
  <si>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</si>
  <si>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</si>
  <si>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</si>
  <si>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</si>
  <si>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</si>
  <si>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</si>
  <si>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</si>
  <si>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</si>
  <si>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</si>
  <si>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</si>
  <si>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</si>
  <si>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</si>
  <si>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</si>
  <si>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</si>
  <si>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</si>
  <si>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</si>
  <si>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</si>
  <si>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</si>
  <si>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</si>
  <si>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</si>
  <si>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</si>
  <si>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</si>
  <si>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</si>
  <si>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</si>
  <si>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</si>
  <si>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</si>
  <si>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</si>
  <si>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</si>
  <si>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</si>
  <si>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</si>
  <si>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</si>
  <si>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</si>
  <si>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</si>
  <si>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</si>
  <si>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</si>
  <si>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</si>
  <si>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</si>
  <si>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</si>
  <si>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</si>
  <si>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</si>
  <si>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</si>
  <si>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</si>
  <si>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</si>
  <si>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</si>
  <si>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</si>
  <si>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</si>
  <si>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</si>
  <si>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</si>
  <si>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</si>
  <si>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</si>
  <si>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</si>
  <si>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</si>
  <si>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</si>
  <si>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</si>
  <si>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</si>
  <si>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</si>
  <si>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</si>
  <si>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</si>
  <si>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</si>
  <si>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</si>
  <si>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</si>
  <si>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</si>
  <si>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</si>
  <si>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</si>
  <si>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</si>
  <si>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</si>
  <si>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</si>
  <si>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</si>
  <si>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</si>
  <si>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</si>
  <si>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</si>
  <si>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</si>
  <si>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</si>
  <si>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</si>
  <si>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</si>
  <si>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</si>
  <si>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</si>
  <si>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</si>
  <si>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</si>
  <si>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</si>
  <si>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</si>
  <si>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</si>
  <si>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</si>
  <si>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</si>
  <si>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</si>
  <si>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</si>
  <si>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</si>
  <si>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</si>
  <si>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</si>
  <si>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</si>
  <si>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</si>
  <si>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</si>
  <si>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</si>
  <si>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</si>
  <si>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</si>
  <si>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</si>
  <si>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</si>
  <si>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</si>
  <si>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</si>
  <si>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</si>
  <si>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</si>
  <si>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</si>
  <si>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</si>
  <si>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</si>
  <si>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</si>
  <si>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</si>
  <si>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</si>
  <si>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</si>
  <si>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</si>
  <si>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</si>
  <si>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</si>
  <si>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</si>
  <si>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</si>
  <si>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</si>
  <si>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</si>
  <si>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</si>
  <si>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</si>
  <si>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</si>
  <si>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</si>
  <si>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</si>
  <si>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</si>
  <si>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</si>
  <si>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</si>
  <si>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</si>
  <si>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</si>
  <si>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</si>
  <si>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</si>
  <si>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</si>
  <si>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</si>
  <si>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</si>
  <si>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</si>
  <si>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</si>
  <si>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</si>
  <si>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</si>
  <si>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</si>
  <si>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</si>
  <si>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</si>
  <si>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</si>
  <si>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</si>
  <si>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</si>
  <si>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</si>
  <si>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</si>
  <si>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</si>
  <si>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</si>
  <si>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</si>
  <si>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</si>
  <si>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</si>
  <si>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</si>
  <si>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</si>
  <si>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</si>
  <si>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</si>
  <si>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</si>
  <si>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</si>
  <si>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</si>
  <si>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</si>
  <si>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</si>
  <si>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</si>
  <si>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</si>
  <si>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</si>
  <si>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</si>
  <si>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</si>
  <si>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</si>
  <si>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</si>
  <si>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</si>
  <si>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</si>
  <si>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</si>
  <si>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</si>
  <si>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</si>
  <si>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</si>
  <si>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</si>
  <si>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</si>
  <si>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</si>
  <si>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</si>
  <si>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</si>
  <si>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</si>
  <si>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</si>
  <si>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</si>
  <si>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</si>
  <si>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</si>
  <si>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</si>
  <si>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</si>
  <si>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</si>
  <si>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</si>
  <si>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</si>
  <si>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</si>
  <si>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</si>
  <si>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</si>
  <si>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</si>
  <si>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</si>
  <si>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</si>
  <si>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</si>
  <si>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</si>
  <si>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</si>
  <si>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</si>
  <si>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</si>
  <si>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</si>
  <si>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</si>
  <si>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</si>
  <si>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</si>
  <si>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</si>
  <si>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</si>
  <si>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</si>
  <si>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</si>
  <si>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</si>
  <si>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</si>
  <si>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</si>
  <si>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</si>
  <si>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</si>
  <si>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</si>
  <si>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</si>
  <si>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</si>
  <si>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</si>
  <si>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</si>
  <si>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</si>
  <si>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</si>
  <si>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</si>
  <si>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</si>
  <si>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</si>
  <si>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</si>
  <si>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</si>
  <si>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</si>
  <si>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</si>
  <si>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</si>
  <si>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</si>
  <si>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</si>
  <si>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</si>
  <si>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</si>
  <si>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</si>
  <si>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</si>
  <si>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</si>
  <si>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</si>
  <si>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</si>
  <si>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</si>
  <si>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</si>
  <si>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</si>
  <si>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</si>
  <si>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</si>
  <si>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</si>
  <si>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</si>
  <si>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</si>
  <si>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</si>
  <si>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</si>
  <si>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</si>
  <si>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</si>
  <si>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</si>
  <si>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</si>
  <si>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</si>
  <si>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</si>
  <si>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</si>
  <si>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</si>
  <si>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</si>
  <si>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</si>
  <si>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</si>
  <si>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</si>
  <si>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</si>
  <si>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</si>
  <si>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</si>
  <si>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</si>
  <si>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</si>
  <si>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</si>
  <si>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</si>
  <si>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</si>
  <si>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</si>
  <si>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</si>
  <si>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</si>
  <si>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</si>
  <si>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</si>
  <si>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</si>
  <si>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</si>
  <si>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</si>
  <si>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</si>
  <si>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</si>
  <si>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</si>
  <si>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</si>
  <si>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</si>
  <si>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</si>
  <si>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</si>
  <si>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</si>
  <si>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</si>
  <si>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</si>
  <si>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</si>
  <si>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</si>
  <si>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</si>
  <si>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</si>
  <si>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</si>
  <si>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</si>
  <si>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</si>
  <si>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</si>
  <si>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</si>
  <si>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</si>
  <si>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</si>
  <si>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</si>
  <si>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</si>
  <si>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</si>
  <si>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</si>
  <si>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</si>
  <si>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</si>
  <si>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</si>
  <si>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</si>
  <si>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</si>
  <si>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</si>
  <si>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</si>
  <si>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</si>
  <si>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</si>
  <si>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</si>
  <si>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</si>
  <si>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</si>
  <si>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</si>
  <si>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</si>
  <si>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</si>
  <si>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</si>
  <si>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</si>
  <si>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</si>
  <si>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</si>
  <si>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</si>
  <si>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</si>
  <si>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</si>
  <si>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</si>
  <si>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</si>
  <si>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</si>
  <si>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</si>
  <si>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</si>
  <si>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</si>
  <si>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</si>
  <si>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</si>
  <si>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</si>
  <si>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</si>
  <si>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</si>
  <si>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</si>
  <si>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</si>
  <si>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</si>
  <si>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</si>
  <si>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</si>
  <si>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</si>
  <si>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</si>
  <si>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</si>
  <si>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</si>
  <si>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</si>
  <si>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</si>
  <si>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</si>
  <si>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</si>
  <si>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</si>
  <si>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</si>
  <si>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</si>
  <si>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</si>
  <si>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</si>
  <si>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</si>
  <si>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</si>
  <si>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</si>
  <si>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</si>
  <si>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</si>
  <si>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</si>
  <si>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</si>
  <si>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</si>
  <si>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</si>
  <si>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</si>
  <si>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</si>
  <si>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</si>
  <si>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</si>
  <si>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</si>
  <si>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</si>
  <si>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</si>
  <si>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</si>
  <si>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</si>
  <si>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</si>
  <si>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</si>
  <si>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</si>
  <si>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</si>
  <si>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</si>
  <si>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</si>
  <si>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</si>
  <si>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</si>
  <si>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</si>
  <si>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</si>
  <si>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</si>
  <si>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</si>
  <si>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</si>
  <si>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</si>
  <si>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</si>
  <si>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</si>
  <si>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</si>
  <si>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</si>
  <si>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</si>
  <si>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</si>
  <si>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</si>
  <si>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</si>
  <si>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</si>
  <si>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</si>
  <si>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</si>
  <si>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</si>
  <si>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</si>
  <si>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</si>
  <si>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</si>
  <si>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</si>
  <si>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</si>
  <si>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</si>
  <si>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</si>
  <si>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</si>
  <si>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</si>
  <si>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</si>
  <si>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</si>
  <si>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</si>
  <si>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</si>
  <si>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</si>
  <si>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</si>
  <si>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</si>
  <si>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</si>
  <si>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</si>
  <si>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</si>
  <si>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</si>
  <si>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</si>
  <si>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</si>
  <si>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</si>
  <si>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</si>
  <si>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</si>
  <si>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</si>
  <si>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</si>
  <si>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</si>
  <si>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</si>
  <si>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</si>
  <si>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</si>
  <si>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</si>
  <si>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</si>
  <si>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</si>
  <si>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</si>
  <si>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</si>
  <si>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</si>
  <si>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</si>
  <si>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</si>
  <si>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</si>
  <si>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</si>
  <si>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</si>
  <si>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</si>
  <si>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</si>
  <si>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</si>
  <si>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</si>
  <si>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</si>
  <si>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</si>
  <si>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</si>
  <si>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</si>
  <si>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</si>
  <si>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</si>
  <si>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</si>
  <si>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</si>
  <si>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</si>
  <si>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</si>
  <si>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</si>
  <si>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</si>
  <si>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</si>
  <si>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</si>
  <si>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</si>
  <si>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</si>
  <si>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</si>
  <si>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</si>
  <si>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</si>
  <si>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</si>
  <si>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</si>
  <si>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</si>
  <si>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</si>
  <si>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</si>
  <si>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</si>
  <si>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</si>
  <si>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</si>
  <si>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</si>
  <si>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</si>
  <si>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</si>
  <si>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</si>
  <si>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</si>
  <si>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</si>
  <si>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</si>
  <si>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</si>
  <si>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</si>
  <si>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</si>
  <si>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</si>
  <si>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</si>
  <si>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</si>
  <si>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</si>
  <si>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</si>
  <si>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</si>
  <si>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</si>
  <si>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</si>
  <si>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</si>
  <si>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</si>
  <si>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</si>
  <si>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</si>
  <si>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</si>
  <si>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</si>
  <si>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</si>
  <si>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</si>
  <si>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</si>
  <si>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</si>
  <si>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</si>
  <si>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</si>
  <si>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</si>
  <si>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</si>
  <si>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</si>
  <si>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</si>
  <si>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</si>
  <si>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</si>
  <si>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</si>
  <si>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</si>
  <si>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</si>
  <si>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</si>
  <si>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</si>
  <si>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</si>
  <si>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</si>
  <si>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</si>
  <si>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</si>
  <si>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</si>
  <si>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</si>
  <si>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</si>
  <si>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</si>
  <si>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</si>
  <si>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</si>
  <si>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</si>
  <si>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</si>
  <si>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</si>
  <si>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</si>
  <si>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</si>
  <si>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</si>
  <si>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</si>
  <si>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</si>
  <si>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</si>
  <si>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</si>
  <si>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</si>
  <si>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</si>
  <si>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</si>
  <si>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</si>
  <si>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</si>
  <si>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</si>
  <si>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</si>
  <si>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</si>
  <si>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</si>
  <si>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</si>
  <si>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</si>
  <si>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</si>
  <si>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</si>
  <si>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</si>
  <si>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</si>
  <si>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</si>
  <si>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</si>
  <si>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</si>
  <si>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</si>
  <si>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</si>
  <si>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</si>
  <si>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</si>
  <si>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</si>
  <si>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</si>
  <si>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</si>
  <si>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</si>
  <si>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</si>
  <si>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</si>
  <si>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</si>
  <si>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</si>
  <si>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</si>
  <si>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</si>
  <si>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</si>
  <si>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</si>
  <si>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</si>
  <si>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</si>
  <si>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</si>
  <si>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</si>
  <si>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</si>
  <si>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</si>
  <si>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</si>
  <si>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</si>
  <si>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</si>
  <si>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</si>
  <si>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</si>
  <si>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</si>
  <si>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</si>
  <si>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</si>
  <si>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</si>
  <si>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</si>
  <si>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</si>
  <si>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</si>
  <si>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</si>
  <si>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</si>
  <si>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</si>
  <si>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</si>
  <si>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</si>
  <si>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</si>
  <si>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</si>
  <si>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</si>
  <si>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</si>
  <si>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</si>
  <si>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</si>
  <si>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</si>
  <si>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</si>
  <si>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</si>
  <si>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</si>
  <si>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</si>
  <si>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</si>
  <si>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</si>
  <si>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</si>
  <si>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</si>
  <si>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</si>
  <si>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</si>
  <si>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</si>
  <si>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</si>
  <si>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</si>
  <si>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</si>
  <si>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</si>
  <si>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</si>
  <si>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</si>
  <si>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</si>
  <si>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</si>
  <si>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</si>
  <si>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</si>
  <si>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</si>
  <si>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</si>
  <si>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</si>
  <si>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</si>
  <si>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</si>
  <si>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</si>
  <si>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</si>
  <si>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</si>
  <si>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</si>
  <si>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</si>
  <si>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</si>
  <si>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</si>
  <si>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</si>
  <si>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</si>
  <si>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</si>
  <si>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</si>
  <si>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</si>
  <si>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</si>
  <si>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</si>
  <si>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</si>
  <si>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</si>
  <si>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</si>
  <si>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</si>
  <si>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</si>
  <si>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</si>
  <si>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</si>
  <si>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</si>
  <si>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</si>
  <si>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</si>
  <si>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</si>
  <si>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</si>
  <si>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</si>
  <si>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</si>
  <si>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</si>
  <si>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</si>
  <si>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</si>
  <si>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</si>
  <si>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</si>
  <si>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</si>
  <si>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</si>
  <si>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</si>
  <si>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</si>
  <si>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</si>
  <si>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</si>
  <si>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</si>
  <si>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</si>
  <si>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</si>
  <si>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</si>
  <si>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</si>
  <si>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</si>
  <si>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</si>
  <si>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</si>
  <si>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</si>
  <si>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</si>
  <si>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</si>
  <si>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</si>
  <si>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</si>
  <si>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</si>
  <si>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</si>
  <si>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</si>
  <si>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</si>
  <si>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</si>
  <si>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</si>
  <si>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</si>
  <si>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</si>
  <si>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</si>
  <si>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</si>
  <si>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</si>
  <si>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</si>
  <si>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</si>
  <si>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</si>
  <si>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</si>
  <si>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</si>
  <si>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</si>
  <si>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</si>
  <si>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</si>
  <si>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</si>
  <si>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</si>
  <si>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</si>
  <si>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</si>
  <si>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</si>
  <si>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</si>
  <si>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</si>
  <si>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</si>
  <si>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</si>
  <si>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</si>
  <si>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</si>
  <si>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</si>
  <si>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</si>
  <si>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</si>
  <si>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</si>
  <si>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</si>
  <si>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</si>
  <si>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</si>
  <si>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</si>
  <si>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</si>
  <si>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</si>
  <si>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</si>
  <si>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</si>
  <si>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</si>
  <si>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</si>
  <si>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</si>
  <si>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</si>
  <si>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</si>
  <si>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</si>
  <si>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</si>
  <si>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</si>
  <si>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</si>
  <si>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</si>
  <si>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</si>
  <si>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</si>
  <si>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</si>
  <si>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</si>
  <si>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</si>
  <si>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</si>
  <si>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</si>
  <si>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</si>
  <si>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</si>
  <si>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</si>
  <si>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</si>
  <si>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</si>
  <si>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</si>
  <si>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</si>
  <si>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</si>
  <si>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</si>
  <si>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</si>
  <si>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</si>
  <si>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</si>
  <si>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</si>
  <si>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</si>
  <si>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</si>
  <si>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</si>
  <si>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</si>
  <si>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</si>
  <si>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</si>
  <si>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</si>
  <si>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</si>
  <si>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</si>
  <si>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</si>
  <si>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</si>
  <si>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</si>
  <si>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</si>
  <si>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</si>
  <si>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</si>
  <si>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</si>
  <si>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</si>
  <si>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</si>
  <si>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</si>
  <si>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</si>
  <si>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</si>
  <si>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</si>
  <si>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</si>
  <si>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</si>
  <si>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</si>
  <si>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</si>
  <si>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</si>
  <si>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</si>
  <si>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</si>
  <si>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</si>
  <si>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</si>
  <si>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</si>
  <si>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</si>
  <si>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</si>
  <si>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</si>
  <si>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</si>
  <si>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</si>
  <si>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</si>
  <si>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</si>
  <si>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</si>
  <si>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</si>
  <si>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</si>
  <si>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</si>
  <si>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</si>
  <si>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</si>
  <si>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</si>
  <si>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</si>
  <si>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</si>
  <si>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</si>
  <si>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</si>
  <si>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</si>
  <si>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</si>
  <si>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</si>
  <si>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</si>
  <si>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</si>
  <si>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</si>
  <si>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</si>
  <si>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</si>
  <si>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</si>
  <si>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</si>
  <si>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</si>
  <si>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</si>
  <si>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</si>
  <si>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</si>
  <si>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</si>
  <si>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</si>
  <si>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</si>
  <si>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</si>
  <si>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</si>
  <si>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</si>
  <si>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</si>
  <si>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</si>
  <si>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</si>
  <si>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</si>
  <si>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</si>
  <si>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</si>
  <si>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</si>
  <si>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</si>
  <si>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</si>
  <si>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</si>
  <si>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</si>
  <si>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</si>
  <si>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</si>
  <si>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</si>
  <si>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</si>
  <si>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</si>
  <si>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</si>
  <si>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</si>
  <si>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</si>
  <si>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</si>
  <si>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</si>
  <si>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</si>
  <si>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</si>
  <si>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</si>
  <si>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</si>
  <si>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</si>
  <si>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</si>
  <si>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</si>
  <si>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</si>
  <si>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</si>
  <si>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</si>
  <si>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</si>
  <si>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</si>
  <si>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</si>
  <si>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</si>
  <si>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</si>
  <si>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</si>
  <si>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</si>
  <si>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</si>
  <si>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</si>
  <si>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</si>
  <si>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</si>
  <si>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</si>
  <si>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</si>
  <si>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</si>
  <si>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</si>
  <si>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</si>
  <si>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</si>
  <si>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</si>
  <si>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</si>
  <si>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</si>
  <si>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</si>
  <si>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</si>
  <si>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</si>
  <si>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</si>
  <si>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</si>
  <si>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</si>
  <si>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</si>
  <si>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</si>
  <si>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</si>
  <si>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</si>
  <si>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</si>
  <si>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</si>
  <si>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</si>
  <si>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</si>
  <si>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</si>
  <si>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</si>
  <si>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</si>
  <si>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</si>
  <si>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</si>
  <si>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</si>
  <si>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</si>
  <si>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</si>
  <si>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</si>
  <si>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</si>
  <si>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</si>
  <si>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</si>
  <si>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</si>
  <si>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</si>
  <si>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</si>
  <si>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</si>
  <si>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</si>
  <si>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</si>
  <si>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</si>
  <si>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</si>
  <si>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</si>
  <si>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</si>
  <si>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</si>
  <si>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</si>
  <si>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</si>
  <si>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</si>
  <si>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</si>
  <si>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</si>
  <si>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</si>
  <si>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</si>
  <si>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</si>
  <si>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</si>
  <si>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</si>
  <si>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</si>
  <si>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</si>
  <si>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</si>
  <si>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</si>
  <si>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</si>
  <si>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</si>
  <si>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</si>
  <si>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</si>
  <si>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</si>
  <si>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</si>
  <si>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</si>
  <si>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</si>
  <si>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</si>
  <si>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</si>
  <si>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</si>
  <si>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</si>
  <si>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</si>
  <si>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</si>
  <si>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</si>
  <si>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</si>
  <si>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</si>
  <si>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</si>
  <si>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</si>
  <si>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</si>
  <si>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</si>
  <si>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</si>
  <si>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</si>
  <si>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</si>
  <si>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</si>
  <si>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</si>
  <si>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</si>
  <si>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</si>
  <si>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</si>
  <si>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</si>
  <si>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</si>
  <si>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</si>
  <si>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</si>
  <si>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</si>
  <si>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</si>
  <si>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</si>
  <si>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</si>
  <si>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</si>
  <si>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</si>
  <si>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</si>
  <si>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</si>
  <si>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</si>
  <si>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</si>
  <si>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</si>
  <si>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</si>
  <si>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</si>
  <si>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</si>
  <si>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</si>
  <si>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</si>
  <si>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</si>
  <si>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</si>
  <si>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</si>
  <si>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</si>
  <si>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</si>
  <si>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</si>
  <si>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</si>
  <si>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</si>
  <si>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</si>
  <si>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</si>
  <si>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</si>
  <si>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</si>
  <si>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</si>
  <si>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</si>
  <si>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</si>
  <si>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</si>
  <si>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</si>
  <si>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</si>
  <si>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</si>
  <si>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</si>
  <si>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</si>
  <si>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</si>
  <si>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</si>
  <si>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</si>
  <si>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</si>
  <si>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</si>
  <si>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</si>
  <si>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</si>
  <si>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</si>
  <si>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</si>
  <si>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</si>
  <si>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</si>
  <si>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</si>
  <si>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</si>
  <si>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</si>
  <si>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</si>
  <si>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</si>
  <si>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</si>
  <si>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</si>
  <si>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</si>
  <si>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</si>
  <si>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</si>
  <si>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</si>
  <si>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</si>
  <si>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</si>
  <si>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</si>
  <si>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</si>
  <si>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</si>
  <si>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</si>
  <si>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</si>
  <si>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</si>
  <si>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</si>
  <si>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</si>
  <si>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</si>
  <si>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</si>
  <si>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</si>
  <si>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</si>
  <si>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</si>
  <si>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</si>
  <si>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</si>
  <si>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</si>
  <si>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</si>
  <si>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</si>
  <si>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</si>
  <si>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</si>
  <si>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</si>
  <si>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</si>
  <si>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</si>
  <si>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</si>
  <si>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</si>
  <si>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</si>
  <si>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</si>
  <si>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</si>
  <si>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</si>
  <si>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</si>
  <si>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</si>
  <si>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</si>
  <si>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</si>
  <si>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</si>
  <si>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</si>
  <si>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</si>
  <si>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</si>
  <si>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</si>
  <si>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</si>
  <si>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</si>
  <si>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</si>
  <si>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</si>
  <si>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</si>
  <si>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</si>
  <si>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</si>
  <si>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</si>
  <si>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</si>
  <si>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</si>
  <si>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</si>
  <si>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</si>
  <si>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</si>
  <si>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</si>
  <si>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</si>
  <si>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</si>
  <si>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</si>
  <si>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</si>
  <si>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</si>
  <si>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</si>
  <si>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</si>
  <si>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</si>
  <si>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</si>
  <si>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</si>
  <si>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</si>
  <si>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</si>
  <si>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</si>
  <si>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</si>
  <si>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</si>
  <si>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</si>
  <si>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</si>
  <si>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</si>
  <si>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</si>
  <si>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</si>
  <si>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</si>
  <si>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</si>
  <si>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</si>
  <si>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</si>
  <si>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</si>
  <si>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</si>
  <si>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</si>
  <si>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</si>
  <si>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</si>
  <si>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</si>
  <si>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</si>
  <si>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</si>
  <si>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</si>
  <si>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</si>
  <si>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</si>
  <si>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</si>
  <si>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</si>
  <si>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</si>
  <si>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</si>
  <si>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</si>
  <si>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</si>
  <si>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</si>
  <si>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</si>
  <si>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</si>
  <si>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</si>
  <si>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</si>
  <si>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</si>
  <si>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</si>
  <si>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</si>
  <si>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</si>
  <si>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</si>
  <si>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</si>
  <si>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</si>
  <si>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</si>
  <si>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</si>
  <si>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</si>
  <si>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</si>
  <si>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</si>
  <si>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</si>
  <si>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</si>
  <si>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</si>
  <si>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</si>
  <si>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</si>
  <si>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</si>
  <si>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</si>
  <si>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</si>
  <si>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</si>
  <si>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</si>
  <si>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</si>
  <si>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</si>
  <si>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</si>
  <si>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</si>
  <si>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</si>
  <si>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</si>
  <si>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</si>
  <si>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</si>
  <si>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</si>
  <si>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</si>
  <si>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</si>
  <si>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</si>
  <si>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</si>
  <si>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</si>
  <si>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</si>
  <si>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</si>
  <si>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</si>
  <si>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</si>
  <si>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</si>
  <si>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</si>
  <si>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</si>
  <si>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</si>
  <si>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</si>
  <si>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</si>
  <si>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</si>
  <si>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</si>
  <si>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</si>
  <si>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</si>
  <si>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</si>
  <si>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</si>
  <si>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</si>
  <si>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</si>
  <si>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</si>
  <si>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</si>
  <si>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</si>
  <si>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</si>
  <si>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</si>
  <si>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</si>
  <si>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</si>
  <si>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</si>
  <si>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</si>
  <si>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</si>
  <si>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</si>
  <si>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</si>
  <si>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</si>
  <si>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</si>
  <si>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</si>
  <si>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</si>
  <si>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</si>
  <si>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</si>
  <si>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</si>
  <si>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</si>
  <si>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</si>
  <si>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</si>
  <si>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</si>
  <si>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</si>
  <si>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</si>
  <si>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</si>
  <si>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</si>
  <si>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</si>
  <si>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</si>
  <si>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</si>
  <si>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</si>
  <si>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</si>
  <si>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</si>
  <si>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</si>
  <si>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</si>
  <si>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</si>
  <si>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</si>
  <si>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</si>
  <si>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</si>
  <si>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</si>
  <si>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</si>
  <si>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</si>
  <si>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</si>
  <si>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</si>
  <si>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</si>
  <si>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</si>
  <si>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</si>
  <si>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</si>
  <si>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</si>
  <si>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</si>
  <si>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</si>
  <si>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</si>
  <si>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</si>
  <si>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</si>
  <si>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</si>
  <si>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</si>
  <si>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</si>
  <si>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</si>
  <si>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</si>
  <si>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</si>
  <si>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</si>
  <si>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</si>
  <si>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</si>
  <si>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</si>
  <si>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</si>
  <si>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</si>
  <si>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</si>
  <si>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</si>
  <si>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</si>
  <si>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</si>
  <si>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</si>
  <si>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</si>
  <si>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</si>
  <si>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</si>
  <si>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</si>
  <si>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</si>
  <si>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</si>
  <si>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</si>
  <si>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</si>
  <si>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</si>
  <si>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</si>
  <si>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</si>
  <si>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</si>
  <si>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</si>
  <si>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</si>
  <si>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</si>
  <si>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</si>
  <si>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</si>
  <si>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</si>
  <si>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</si>
  <si>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</si>
  <si>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</si>
  <si>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</si>
  <si>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</si>
  <si>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</si>
  <si>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</si>
  <si>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</si>
  <si>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</si>
  <si>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</si>
  <si>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</si>
  <si>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</si>
  <si>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</si>
  <si>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</si>
  <si>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</si>
  <si>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</si>
  <si>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</si>
  <si>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</si>
  <si>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</si>
  <si>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</si>
  <si>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</si>
  <si>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</si>
  <si>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</si>
  <si>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</si>
  <si>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</si>
  <si>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</si>
  <si>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</si>
  <si>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</si>
  <si>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</si>
  <si>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</si>
  <si>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</si>
  <si>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</si>
  <si>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</si>
  <si>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</si>
  <si>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</si>
  <si>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</si>
  <si>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</si>
  <si>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</si>
  <si>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</si>
  <si>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</si>
  <si>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</si>
  <si>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</si>
  <si>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</si>
  <si>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</si>
  <si>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</si>
  <si>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</si>
  <si>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</si>
  <si>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</si>
  <si>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</si>
  <si>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</si>
  <si>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</si>
  <si>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</si>
  <si>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</si>
  <si>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</si>
  <si>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</si>
  <si>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</si>
  <si>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</si>
  <si>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</si>
  <si>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</si>
  <si>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</si>
  <si>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</si>
  <si>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</si>
  <si>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</si>
  <si>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</si>
  <si>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</si>
  <si>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</si>
  <si>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</si>
  <si>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</si>
  <si>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</si>
  <si>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</si>
  <si>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</si>
  <si>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</si>
  <si>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</si>
  <si>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</si>
  <si>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</si>
  <si>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</si>
  <si>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</si>
  <si>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</si>
  <si>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</si>
  <si>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</si>
  <si>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</si>
  <si>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</si>
  <si>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</si>
  <si>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</si>
  <si>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</si>
  <si>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</si>
  <si>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</si>
  <si>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</si>
  <si>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</si>
  <si>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</si>
  <si>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</si>
  <si>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</si>
  <si>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</si>
  <si>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</si>
  <si>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</si>
  <si>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</si>
  <si>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</si>
  <si>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</si>
  <si>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</si>
  <si>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</si>
  <si>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</si>
  <si>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</si>
  <si>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</si>
  <si>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</si>
  <si>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</si>
  <si>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</si>
  <si>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</si>
  <si>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</si>
  <si>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</si>
  <si>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</si>
  <si>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</si>
  <si>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</si>
  <si>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</si>
  <si>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</si>
  <si>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</si>
  <si>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</si>
  <si>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</si>
  <si>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</si>
  <si>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</si>
  <si>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</si>
  <si>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</si>
  <si>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</si>
  <si>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</si>
  <si>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</si>
  <si>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</si>
  <si>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</si>
  <si>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</si>
  <si>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</si>
  <si>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</si>
  <si>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</si>
  <si>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</si>
  <si>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</si>
  <si>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</si>
  <si>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</si>
  <si>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</si>
  <si>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</si>
  <si>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</si>
  <si>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</si>
  <si>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</si>
  <si>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</si>
  <si>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</si>
  <si>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</si>
  <si>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</si>
  <si>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</si>
  <si>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</si>
  <si>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</si>
  <si>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</si>
  <si>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</si>
  <si>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</si>
  <si>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</si>
  <si>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</si>
  <si>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</si>
  <si>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</si>
  <si>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</si>
  <si>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</si>
  <si>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</si>
  <si>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</si>
  <si>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</si>
  <si>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</si>
  <si>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</si>
  <si>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</si>
  <si>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</si>
  <si>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</si>
  <si>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</si>
  <si>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</si>
  <si>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</si>
  <si>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</si>
  <si>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</si>
  <si>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</si>
  <si>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</si>
  <si>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</si>
  <si>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</si>
  <si>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</si>
  <si>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</si>
  <si>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</si>
  <si>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</si>
  <si>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</si>
  <si>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</si>
  <si>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</si>
  <si>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</si>
  <si>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</si>
  <si>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</si>
  <si>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</si>
  <si>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</si>
  <si>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</si>
  <si>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</si>
  <si>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</si>
  <si>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</si>
  <si>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</si>
  <si>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</si>
  <si>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</si>
  <si>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</si>
  <si>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</si>
  <si>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</si>
  <si>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</si>
  <si>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</si>
  <si>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</si>
  <si>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</si>
  <si>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</si>
  <si>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</si>
  <si>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</si>
  <si>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</si>
  <si>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</si>
  <si>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</si>
  <si>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</si>
  <si>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</si>
  <si>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</si>
  <si>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</si>
  <si>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</si>
  <si>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</si>
  <si>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</si>
  <si>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</si>
  <si>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</si>
  <si>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</si>
  <si>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</si>
  <si>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</si>
  <si>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</si>
  <si>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</si>
  <si>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</si>
  <si>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</si>
  <si>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</si>
  <si>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</si>
  <si>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</si>
  <si>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</si>
  <si>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</si>
  <si>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</si>
  <si>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</si>
  <si>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</si>
  <si>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</si>
  <si>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</si>
  <si>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</si>
  <si>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</si>
  <si>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</si>
  <si>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</si>
  <si>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</si>
  <si>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</si>
  <si>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</si>
  <si>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</si>
  <si>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</si>
  <si>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</si>
  <si>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</si>
  <si>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</si>
  <si>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</si>
  <si>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</si>
  <si>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</si>
  <si>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</si>
  <si>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</si>
  <si>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</si>
  <si>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</si>
  <si>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</si>
  <si>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</si>
  <si>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</si>
  <si>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</si>
  <si>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</si>
  <si>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</si>
  <si>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</si>
  <si>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</si>
  <si>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</si>
  <si>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</si>
  <si>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</si>
  <si>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</si>
  <si>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</si>
  <si>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</si>
  <si>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</si>
  <si>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</si>
  <si>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</si>
  <si>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</si>
  <si>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</si>
  <si>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</si>
  <si>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</si>
  <si>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</si>
  <si>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</si>
  <si>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</si>
  <si>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</si>
  <si>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</si>
  <si>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</si>
  <si>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</si>
  <si>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</si>
  <si>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</si>
  <si>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</si>
  <si>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</si>
  <si>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</si>
  <si>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</si>
  <si>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</si>
  <si>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</si>
  <si>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</si>
  <si>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</si>
  <si>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</si>
  <si>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</si>
  <si>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</si>
  <si>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</si>
  <si>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</si>
  <si>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</si>
  <si>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</si>
  <si>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</si>
  <si>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</si>
  <si>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</si>
  <si>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</si>
  <si>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</si>
  <si>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</si>
  <si>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</si>
  <si>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</si>
  <si>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</si>
  <si>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</si>
  <si>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</si>
  <si>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</si>
  <si>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</si>
  <si>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</si>
  <si>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</si>
  <si>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</si>
  <si>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</si>
  <si>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</si>
  <si>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</si>
  <si>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</si>
  <si>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</si>
  <si>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</si>
  <si>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</si>
  <si>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</si>
  <si>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</si>
  <si>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</si>
  <si>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</si>
  <si>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</si>
  <si>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</si>
  <si>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</si>
  <si>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</si>
  <si>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</si>
  <si>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</si>
  <si>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</si>
  <si>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</si>
  <si>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</si>
  <si>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</si>
  <si>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</si>
  <si>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</si>
  <si>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</si>
  <si>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</si>
  <si>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</si>
  <si>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</si>
  <si>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</si>
  <si>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</si>
  <si>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</si>
  <si>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</si>
  <si>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</si>
  <si>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</si>
  <si>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</si>
  <si>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</si>
  <si>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</si>
  <si>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</si>
  <si>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</si>
  <si>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</si>
  <si>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</si>
  <si>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</si>
  <si>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</si>
  <si>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</si>
  <si>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</si>
  <si>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</si>
  <si>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</si>
  <si>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</si>
  <si>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</si>
  <si>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</si>
  <si>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</si>
  <si>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</si>
  <si>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</si>
  <si>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</si>
  <si>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</si>
  <si>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</si>
  <si>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</si>
  <si>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</si>
  <si>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</si>
  <si>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</si>
  <si>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</si>
  <si>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</si>
  <si>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</si>
  <si>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</si>
  <si>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</si>
  <si>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</si>
  <si>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</si>
  <si>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</si>
  <si>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</si>
  <si>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</si>
  <si>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</si>
  <si>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</si>
  <si>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</si>
  <si>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</si>
  <si>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</si>
  <si>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</si>
  <si>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</si>
  <si>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</si>
  <si>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</si>
  <si>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</si>
  <si>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</si>
  <si>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</si>
  <si>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</si>
  <si>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</si>
  <si>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</si>
  <si>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</si>
  <si>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</si>
  <si>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</si>
  <si>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</si>
  <si>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</si>
  <si>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</si>
  <si>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</si>
  <si>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</si>
  <si>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</si>
  <si>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</si>
  <si>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</si>
  <si>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</si>
  <si>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</si>
  <si>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</si>
  <si>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</si>
  <si>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</si>
  <si>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</si>
  <si>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</si>
  <si>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</si>
  <si>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</si>
  <si>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</si>
  <si>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</si>
  <si>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</si>
  <si>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</si>
  <si>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</si>
  <si>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</si>
  <si>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</si>
  <si>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</si>
  <si>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</si>
  <si>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</si>
  <si>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</si>
  <si>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</si>
  <si>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</si>
  <si>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</si>
  <si>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</si>
  <si>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</si>
  <si>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</si>
  <si>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</si>
  <si>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</si>
  <si>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</si>
  <si>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</si>
  <si>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</si>
  <si>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</si>
  <si>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</si>
  <si>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</si>
  <si>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</si>
  <si>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</si>
  <si>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</si>
  <si>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</si>
  <si>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</si>
  <si>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</si>
  <si>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</si>
  <si>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</si>
  <si>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</si>
  <si>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</si>
  <si>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</si>
  <si>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</si>
  <si>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</si>
  <si>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</si>
  <si>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</si>
  <si>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</si>
  <si>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</si>
  <si>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</si>
  <si>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</si>
  <si>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</si>
  <si>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</si>
  <si>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</si>
  <si>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</si>
  <si>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</si>
  <si>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</si>
  <si>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</si>
  <si>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</si>
  <si>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</si>
  <si>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</si>
  <si>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</si>
  <si>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</si>
  <si>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</si>
  <si>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</si>
  <si>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</si>
  <si>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</si>
  <si>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</si>
  <si>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</si>
  <si>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</si>
  <si>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</si>
  <si>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</si>
  <si>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</si>
  <si>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</si>
  <si>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</si>
  <si>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</si>
  <si>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</si>
  <si>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</si>
  <si>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</si>
  <si>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</si>
  <si>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</si>
  <si>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</si>
  <si>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</si>
  <si>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</si>
  <si>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</si>
  <si>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</si>
  <si>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</si>
  <si>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</si>
  <si>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</si>
  <si>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</si>
  <si>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</si>
  <si>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</si>
  <si>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</si>
  <si>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</si>
  <si>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</si>
  <si>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</si>
  <si>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</si>
  <si>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</si>
  <si>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</si>
  <si>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</si>
  <si>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</si>
  <si>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</si>
  <si>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</si>
  <si>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</si>
  <si>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</si>
  <si>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</si>
  <si>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</si>
  <si>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</si>
  <si>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</si>
  <si>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</si>
  <si>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</si>
  <si>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</si>
  <si>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</si>
  <si>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</si>
  <si>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</si>
  <si>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</si>
  <si>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</si>
  <si>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</si>
  <si>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</si>
  <si>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</si>
  <si>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</si>
  <si>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</si>
  <si>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</si>
  <si>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</si>
  <si>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</si>
  <si>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</si>
  <si>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</si>
  <si>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</si>
  <si>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</si>
  <si>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</si>
  <si>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</si>
  <si>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</si>
  <si>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</si>
  <si>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</si>
  <si>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</si>
  <si>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</si>
  <si>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</si>
  <si>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</si>
  <si>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</si>
  <si>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</si>
  <si>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</si>
  <si>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</si>
  <si>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</si>
  <si>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</si>
  <si>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</si>
  <si>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</si>
  <si>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</si>
  <si>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</si>
  <si>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</si>
  <si>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</si>
  <si>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</si>
  <si>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</si>
  <si>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</si>
  <si>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</si>
  <si>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</si>
  <si>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</si>
  <si>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</si>
  <si>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</si>
  <si>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</si>
  <si>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</si>
  <si>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</si>
  <si>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</si>
  <si>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</si>
  <si>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</si>
  <si>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</si>
  <si>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</si>
  <si>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</si>
  <si>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</si>
  <si>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</si>
  <si>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</si>
  <si>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</si>
  <si>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</si>
  <si>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</si>
  <si>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</si>
  <si>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</si>
  <si>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</si>
  <si>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</si>
  <si>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</si>
  <si>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</si>
  <si>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</si>
  <si>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</si>
  <si>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</si>
  <si>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</si>
  <si>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</si>
  <si>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</si>
  <si>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</si>
  <si>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</si>
  <si>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</si>
  <si>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</si>
  <si>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</si>
  <si>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</si>
  <si>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</si>
  <si>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</si>
  <si>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</si>
  <si>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</si>
  <si>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</si>
  <si>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</si>
  <si>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</si>
  <si>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</si>
  <si>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</si>
  <si>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</si>
  <si>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</si>
  <si>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</si>
  <si>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</si>
  <si>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</si>
  <si>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</si>
  <si>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</si>
  <si>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</si>
  <si>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</si>
  <si>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</si>
  <si>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</si>
  <si>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</si>
  <si>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</si>
  <si>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</si>
  <si>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</si>
  <si>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</si>
  <si>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</si>
  <si>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</si>
  <si>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</si>
  <si>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</si>
  <si>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</si>
  <si>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</si>
  <si>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</si>
  <si>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</si>
  <si>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</si>
  <si>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</si>
  <si>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</si>
  <si>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</si>
  <si>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</si>
  <si>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</si>
  <si>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</si>
  <si>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</si>
  <si>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</si>
  <si>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</si>
  <si>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</si>
  <si>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</si>
  <si>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</si>
  <si>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</si>
  <si>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</si>
  <si>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</si>
  <si>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</si>
  <si>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</si>
  <si>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</si>
  <si>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</si>
  <si>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</si>
  <si>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</si>
  <si>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</si>
  <si>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</si>
  <si>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</si>
  <si>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</si>
  <si>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</si>
  <si>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</si>
  <si>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</si>
  <si>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</si>
  <si>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</si>
  <si>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</si>
  <si>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</si>
  <si>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</si>
  <si>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</si>
  <si>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</si>
  <si>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</si>
  <si>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</si>
  <si>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</si>
  <si>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</si>
  <si>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</si>
  <si>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</si>
  <si>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</si>
  <si>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</si>
  <si>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</si>
  <si>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</si>
  <si>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</si>
  <si>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</si>
  <si>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</si>
  <si>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</si>
  <si>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</si>
  <si>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</si>
  <si>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</si>
  <si>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</si>
  <si>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</si>
  <si>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</si>
  <si>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</si>
  <si>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</si>
  <si>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</si>
  <si>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</si>
  <si>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</si>
  <si>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</si>
  <si>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</si>
  <si>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</si>
  <si>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</si>
  <si>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</si>
  <si>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</si>
  <si>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</si>
  <si>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</si>
  <si>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</si>
  <si>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</si>
  <si>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</si>
  <si>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</si>
  <si>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</si>
  <si>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</si>
  <si>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</si>
  <si>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</si>
  <si>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</si>
  <si>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</si>
  <si>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</si>
  <si>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</si>
  <si>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</si>
  <si>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</si>
  <si>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</si>
  <si>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</si>
  <si>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</si>
  <si>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</si>
  <si>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</si>
  <si>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</si>
  <si>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</si>
  <si>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</si>
  <si>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</si>
  <si>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</si>
  <si>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</si>
  <si>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</si>
  <si>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</si>
  <si>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</si>
  <si>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</si>
  <si>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</si>
  <si>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</si>
  <si>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</si>
  <si>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</si>
  <si>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</si>
  <si>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</si>
  <si>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</si>
  <si>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</si>
  <si>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</si>
  <si>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</si>
  <si>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</si>
  <si>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</si>
  <si>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</si>
  <si>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</si>
  <si>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</si>
  <si>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</si>
  <si>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</si>
  <si>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</si>
  <si>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</si>
  <si>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</si>
  <si>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</si>
  <si>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</si>
  <si>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</si>
  <si>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</si>
  <si>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</si>
  <si>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</si>
  <si>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</si>
  <si>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</si>
  <si>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</si>
  <si>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</si>
  <si>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</si>
  <si>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</si>
  <si>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</si>
  <si>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</si>
  <si>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</si>
  <si>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</si>
  <si>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</si>
  <si>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</si>
  <si>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</si>
  <si>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</si>
  <si>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</si>
  <si>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</si>
  <si>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</si>
  <si>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</si>
  <si>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</si>
  <si>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</si>
  <si>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</si>
  <si>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</si>
  <si>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</si>
  <si>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</si>
  <si>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</si>
  <si>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</si>
  <si>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</si>
  <si>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</si>
  <si>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</si>
  <si>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</si>
  <si>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</si>
  <si>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</si>
  <si>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</si>
  <si>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</si>
  <si>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</si>
  <si>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</si>
  <si>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</si>
  <si>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</si>
  <si>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</si>
  <si>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</si>
  <si>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</si>
  <si>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</si>
  <si>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</si>
  <si>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</si>
  <si>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</si>
  <si>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</si>
  <si>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</si>
  <si>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</si>
  <si>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</si>
  <si>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</si>
  <si>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</si>
  <si>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</si>
  <si>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</si>
  <si>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</si>
  <si>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</si>
  <si>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</si>
  <si>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</si>
  <si>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</si>
  <si>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</si>
  <si>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</si>
  <si>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</si>
  <si>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</si>
  <si>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</si>
  <si>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</si>
  <si>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</si>
  <si>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</si>
  <si>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</si>
  <si>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</si>
  <si>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</si>
  <si>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</si>
  <si>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</si>
  <si>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</si>
  <si>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</si>
  <si>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</si>
  <si>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</si>
  <si>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</si>
  <si>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</si>
  <si>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</si>
  <si>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</si>
  <si>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</si>
  <si>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</si>
  <si>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</si>
  <si>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</si>
  <si>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</si>
  <si>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</si>
  <si>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</si>
  <si>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</si>
  <si>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</si>
  <si>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</si>
  <si>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</si>
  <si>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</si>
  <si>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</si>
  <si>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</si>
  <si>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</si>
  <si>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</si>
  <si>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</si>
  <si>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</si>
  <si>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</si>
  <si>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</si>
  <si>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</si>
  <si>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</si>
  <si>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</si>
  <si>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</si>
  <si>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</si>
  <si>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</si>
  <si>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</si>
  <si>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</si>
  <si>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</si>
  <si>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</si>
  <si>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</si>
  <si>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</si>
  <si>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</si>
  <si>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</si>
  <si>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</si>
  <si>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</si>
  <si>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</si>
  <si>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</si>
  <si>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</si>
  <si>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</si>
  <si>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</si>
  <si>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</si>
  <si>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</si>
  <si>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</si>
  <si>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</si>
  <si>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</si>
  <si>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</si>
  <si>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</si>
  <si>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</si>
  <si>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</si>
  <si>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</si>
  <si>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</si>
  <si>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</si>
  <si>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</si>
  <si>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</si>
  <si>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</si>
  <si>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</si>
  <si>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</si>
  <si>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</si>
  <si>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</si>
  <si>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</si>
  <si>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</si>
  <si>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</si>
  <si>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</si>
  <si>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</si>
  <si>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</si>
  <si>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</si>
  <si>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</si>
  <si>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</si>
  <si>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</si>
  <si>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</si>
  <si>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</si>
  <si>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</si>
  <si>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</si>
  <si>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</si>
  <si>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</si>
  <si>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</si>
  <si>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</si>
  <si>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</si>
  <si>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</si>
  <si>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</si>
  <si>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</si>
  <si>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</si>
  <si>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</si>
  <si>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</si>
  <si>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</si>
  <si>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</si>
  <si>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</si>
  <si>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</si>
  <si>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</si>
  <si>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</si>
  <si>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</si>
  <si>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</si>
  <si>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</si>
  <si>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</si>
  <si>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</si>
  <si>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</si>
  <si>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</si>
  <si>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</si>
  <si>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</si>
  <si>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</si>
  <si>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</si>
  <si>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</si>
  <si>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</si>
  <si>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</si>
  <si>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</si>
  <si>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</si>
  <si>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</si>
  <si>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</si>
  <si>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</si>
  <si>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</si>
  <si>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</si>
  <si>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</si>
  <si>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</si>
  <si>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</si>
  <si>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</si>
  <si>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</si>
  <si>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</si>
  <si>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</si>
  <si>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</si>
  <si>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</si>
  <si>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</si>
  <si>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</si>
  <si>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</si>
  <si>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</si>
  <si>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</si>
  <si>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</si>
  <si>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</si>
  <si>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</si>
  <si>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</si>
  <si>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</si>
  <si>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</si>
  <si>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</si>
  <si>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</si>
  <si>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</si>
  <si>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</si>
  <si>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</si>
  <si>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</si>
  <si>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</si>
  <si>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</si>
  <si>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</si>
  <si>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</si>
  <si>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</si>
  <si>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</si>
  <si>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</si>
  <si>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</si>
  <si>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</si>
  <si>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</si>
  <si>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</si>
  <si>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</si>
  <si>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</si>
  <si>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</si>
  <si>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</si>
  <si>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</si>
  <si>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</si>
  <si>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</si>
  <si>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</si>
  <si>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</si>
  <si>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</si>
  <si>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</si>
  <si>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</si>
  <si>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</si>
  <si>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</si>
  <si>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</si>
  <si>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</si>
  <si>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</si>
  <si>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</si>
  <si>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</si>
  <si>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</si>
  <si>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</si>
  <si>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</si>
  <si>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</si>
  <si>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</si>
  <si>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</si>
  <si>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</si>
  <si>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</si>
  <si>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</si>
  <si>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</si>
  <si>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</si>
  <si>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</si>
  <si>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</si>
  <si>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</si>
  <si>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</si>
  <si>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</si>
  <si>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</si>
  <si>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</si>
  <si>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</si>
  <si>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</si>
  <si>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</si>
  <si>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</si>
  <si>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</si>
  <si>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</si>
  <si>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</si>
  <si>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</si>
  <si>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</si>
  <si>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</si>
  <si>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</si>
  <si>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</si>
  <si>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</si>
  <si>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</si>
  <si>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</si>
  <si>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</si>
  <si>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</si>
  <si>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</si>
  <si>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</si>
  <si>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</si>
  <si>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</si>
  <si>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</si>
  <si>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</si>
  <si>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</si>
  <si>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</si>
  <si>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</si>
  <si>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</si>
  <si>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</si>
  <si>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</si>
  <si>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</si>
  <si>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</si>
  <si>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</si>
  <si>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</si>
  <si>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</si>
  <si>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</si>
  <si>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</si>
  <si>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</si>
  <si>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</si>
  <si>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</si>
  <si>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</si>
  <si>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</si>
  <si>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</si>
  <si>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</si>
  <si>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</si>
  <si>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</si>
  <si>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</si>
  <si>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</si>
  <si>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</si>
  <si>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</si>
  <si>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</si>
  <si>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</si>
  <si>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</si>
  <si>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</si>
  <si>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</si>
  <si>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</si>
  <si>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</si>
  <si>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</si>
  <si>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</si>
  <si>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</si>
  <si>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</si>
  <si>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</si>
  <si>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</si>
  <si>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</si>
  <si>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</si>
  <si>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</si>
  <si>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</si>
  <si>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</si>
  <si>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</si>
  <si>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</si>
  <si>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</si>
  <si>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</si>
  <si>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</si>
  <si>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</si>
  <si>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</si>
  <si>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</si>
  <si>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</si>
  <si>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</si>
  <si>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</si>
  <si>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</si>
  <si>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</si>
  <si>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</si>
  <si>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</si>
  <si>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</si>
  <si>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</si>
  <si>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</si>
  <si>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</si>
  <si>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</si>
  <si>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</si>
  <si>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</si>
  <si>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</si>
  <si>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</si>
  <si>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</si>
  <si>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</si>
  <si>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</si>
  <si>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</si>
  <si>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</si>
  <si>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</si>
  <si>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</si>
  <si>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</si>
  <si>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</si>
  <si>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</si>
  <si>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</si>
  <si>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</si>
  <si>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</si>
  <si>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</si>
  <si>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</si>
  <si>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</si>
  <si>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</si>
  <si>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</si>
  <si>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</si>
  <si>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</si>
  <si>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</si>
  <si>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</si>
  <si>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</si>
  <si>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</si>
  <si>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</si>
  <si>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</si>
  <si>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</si>
  <si>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</si>
  <si>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</si>
  <si>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</si>
  <si>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</si>
  <si>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</si>
  <si>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</si>
  <si>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</si>
  <si>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</si>
  <si>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</si>
  <si>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</si>
  <si>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</si>
  <si>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</si>
  <si>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</si>
  <si>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</si>
  <si>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</si>
  <si>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</si>
  <si>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</si>
  <si>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</si>
  <si>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</si>
  <si>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</si>
  <si>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</si>
  <si>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</si>
  <si>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</si>
  <si>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</si>
  <si>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</si>
  <si>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</si>
  <si>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</si>
  <si>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</si>
  <si>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</si>
  <si>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</si>
  <si>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</si>
  <si>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</si>
  <si>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</si>
  <si>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</si>
  <si>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</si>
  <si>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</si>
  <si>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</si>
  <si>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</si>
  <si>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</si>
  <si>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</si>
  <si>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</si>
  <si>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</si>
  <si>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</si>
  <si>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</si>
  <si>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</si>
  <si>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</si>
  <si>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</si>
  <si>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</si>
  <si>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</si>
  <si>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</si>
  <si>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</si>
  <si>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</si>
  <si>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</si>
  <si>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</si>
  <si>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</si>
  <si>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</si>
  <si>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</si>
  <si>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</si>
  <si>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</si>
  <si>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</si>
  <si>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</si>
  <si>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</si>
  <si>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</si>
  <si>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</si>
  <si>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</si>
  <si>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</si>
  <si>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</si>
  <si>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</si>
  <si>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</si>
  <si>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</si>
  <si>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</si>
  <si>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</si>
  <si>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</si>
  <si>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</si>
  <si>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</si>
  <si>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</si>
  <si>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</si>
  <si>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</si>
  <si>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</si>
  <si>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</si>
  <si>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</si>
  <si>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</si>
  <si>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</si>
  <si>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</si>
  <si>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</si>
  <si>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</si>
  <si>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</si>
  <si>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</si>
  <si>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</si>
  <si>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</si>
  <si>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</si>
  <si>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</si>
  <si>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</si>
  <si>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</si>
  <si>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</si>
  <si>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</si>
  <si>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</si>
  <si>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</si>
  <si>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</si>
  <si>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</si>
  <si>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</si>
  <si>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</si>
  <si>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</si>
  <si>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</si>
  <si>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</si>
  <si>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</si>
  <si>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</si>
  <si>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</si>
  <si>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</si>
  <si>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</si>
  <si>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</si>
  <si>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</si>
  <si>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</si>
  <si>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</si>
  <si>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</si>
  <si>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</si>
  <si>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</si>
  <si>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</si>
  <si>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</si>
  <si>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</si>
  <si>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</si>
  <si>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</si>
  <si>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</si>
  <si>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</si>
  <si>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</si>
  <si>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</si>
  <si>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</si>
  <si>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</si>
  <si>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</si>
  <si>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</si>
  <si>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</si>
  <si>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</si>
  <si>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</si>
  <si>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</si>
  <si>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</si>
  <si>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</si>
  <si>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</si>
  <si>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</si>
  <si>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</si>
  <si>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</si>
  <si>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</si>
  <si>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</si>
  <si>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</si>
  <si>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</si>
  <si>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</si>
  <si>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</si>
  <si>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</si>
  <si>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</si>
  <si>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</si>
  <si>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</si>
  <si>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</si>
  <si>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</si>
  <si>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</si>
  <si>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</si>
  <si>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</si>
  <si>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</si>
  <si>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</si>
  <si>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</si>
  <si>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</si>
  <si>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</si>
  <si>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</si>
  <si>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</si>
  <si>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</si>
  <si>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</si>
  <si>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</si>
  <si>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</si>
  <si>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</si>
  <si>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</si>
  <si>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</si>
  <si>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</si>
  <si>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</si>
  <si>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</si>
  <si>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</si>
  <si>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</si>
  <si>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</si>
  <si>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</si>
  <si>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</si>
  <si>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</si>
  <si>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</si>
  <si>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</si>
  <si>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</si>
  <si>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</si>
  <si>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</si>
  <si>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</si>
  <si>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</si>
  <si>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</si>
  <si>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</si>
  <si>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</si>
  <si>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</si>
  <si>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</si>
  <si>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</si>
  <si>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</si>
  <si>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</si>
  <si>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</si>
  <si>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</si>
  <si>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</si>
  <si>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</si>
  <si>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</si>
  <si>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</si>
  <si>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</si>
  <si>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</si>
  <si>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</si>
  <si>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</si>
  <si>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</si>
  <si>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</si>
  <si>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</si>
  <si>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</si>
  <si>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</si>
  <si>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</si>
  <si>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</si>
  <si>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</si>
  <si>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</si>
  <si>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</si>
  <si>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</si>
  <si>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</si>
  <si>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</si>
  <si>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</si>
  <si>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</si>
  <si>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</si>
  <si>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</si>
  <si>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</si>
  <si>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</si>
  <si>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</si>
  <si>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</si>
  <si>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</si>
  <si>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</si>
  <si>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</si>
  <si>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</si>
  <si>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</si>
  <si>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</si>
  <si>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</si>
  <si>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</si>
  <si>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</si>
  <si>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</si>
  <si>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</si>
  <si>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</si>
  <si>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</si>
  <si>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</si>
  <si>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</si>
  <si>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</si>
  <si>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</si>
  <si>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</si>
  <si>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</si>
  <si>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</si>
  <si>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</si>
  <si>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</si>
  <si>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</si>
  <si>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</si>
  <si>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</si>
  <si>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</si>
  <si>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</si>
  <si>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</si>
  <si>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</si>
  <si>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</si>
  <si>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</si>
  <si>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</si>
  <si>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</si>
  <si>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</si>
  <si>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</si>
  <si>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</si>
  <si>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</si>
  <si>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</si>
  <si>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</si>
  <si>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</si>
  <si>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</si>
  <si>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</si>
  <si>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</si>
  <si>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</si>
  <si>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</si>
  <si>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</si>
  <si>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</si>
  <si>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</si>
  <si>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</si>
  <si>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</si>
  <si>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</si>
  <si>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</si>
  <si>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</si>
  <si>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</si>
  <si>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</si>
  <si>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</si>
  <si>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</si>
  <si>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</si>
  <si>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</si>
  <si>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</si>
  <si>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</si>
  <si>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</si>
  <si>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</si>
  <si>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</si>
  <si>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</si>
  <si>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</si>
  <si>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</si>
  <si>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</si>
  <si>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</si>
  <si>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</si>
  <si>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</si>
  <si>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</si>
  <si>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</si>
  <si>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</si>
  <si>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</si>
  <si>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</si>
  <si>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</si>
  <si>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</si>
  <si>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</si>
  <si>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</si>
  <si>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</si>
  <si>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</si>
  <si>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</si>
  <si>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</si>
  <si>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</si>
  <si>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</si>
  <si>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</si>
  <si>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</si>
  <si>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</si>
  <si>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</si>
  <si>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</si>
  <si>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</si>
  <si>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</si>
  <si>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</si>
  <si>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</si>
  <si>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</si>
  <si>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</si>
  <si>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</si>
  <si>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</si>
  <si>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</si>
  <si>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</si>
  <si>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</si>
  <si>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</si>
  <si>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</si>
  <si>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</si>
  <si>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</si>
  <si>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</si>
  <si>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</si>
  <si>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</si>
  <si>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</si>
  <si>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</si>
  <si>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</si>
  <si>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</si>
  <si>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</si>
  <si>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</si>
  <si>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</si>
  <si>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</si>
  <si>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</si>
  <si>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</si>
  <si>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</si>
  <si>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</si>
  <si>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</si>
  <si>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</si>
  <si>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</si>
  <si>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</si>
  <si>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</si>
  <si>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</si>
  <si>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</si>
  <si>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</si>
  <si>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</si>
  <si>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</si>
  <si>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</si>
  <si>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</si>
  <si>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</si>
  <si>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</si>
  <si>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</si>
  <si>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</si>
  <si>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</si>
  <si>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</si>
  <si>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</si>
  <si>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</si>
  <si>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</si>
  <si>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</si>
  <si>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</si>
  <si>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</si>
  <si>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</si>
  <si>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</si>
  <si>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</si>
  <si>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</si>
  <si>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</si>
  <si>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</si>
  <si>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</si>
  <si>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</si>
  <si>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</si>
  <si>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</si>
  <si>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</si>
  <si>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</si>
  <si>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</si>
  <si>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</si>
  <si>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</si>
  <si>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</si>
  <si>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</si>
  <si>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</si>
  <si>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</si>
  <si>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</si>
  <si>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</si>
  <si>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</si>
  <si>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</si>
  <si>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</si>
  <si>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</si>
  <si>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</si>
  <si>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</si>
  <si>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</si>
  <si>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</si>
  <si>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</si>
  <si>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</si>
  <si>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</si>
  <si>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</si>
  <si>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</si>
  <si>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</si>
  <si>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</si>
  <si>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</si>
  <si>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</si>
  <si>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</si>
  <si>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</si>
  <si>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</si>
  <si>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</si>
  <si>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</si>
  <si>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</si>
  <si>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</si>
  <si>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</si>
  <si>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</si>
  <si>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</si>
  <si>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</si>
  <si>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</si>
  <si>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</si>
  <si>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</si>
  <si>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</si>
  <si>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</si>
  <si>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</si>
  <si>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</si>
  <si>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</si>
  <si>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</si>
  <si>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</si>
  <si>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</si>
  <si>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</si>
  <si>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</si>
  <si>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</si>
  <si>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</si>
  <si>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</si>
  <si>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</si>
  <si>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</si>
  <si>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</si>
  <si>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</si>
  <si>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</si>
  <si>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</si>
  <si>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</si>
  <si>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</si>
  <si>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</si>
  <si>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</si>
  <si>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</si>
  <si>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</si>
  <si>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</si>
  <si>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</si>
  <si>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</si>
  <si>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</si>
  <si>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</si>
  <si>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</si>
  <si>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</si>
  <si>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</si>
  <si>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</si>
  <si>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</si>
  <si>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</si>
  <si>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</si>
  <si>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</si>
  <si>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</si>
  <si>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</si>
  <si>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</si>
  <si>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</si>
  <si>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</si>
  <si>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</si>
  <si>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</si>
  <si>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</si>
  <si>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</si>
  <si>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</si>
  <si>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</si>
  <si>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</si>
  <si>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</si>
  <si>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</si>
  <si>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</si>
  <si>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</si>
  <si>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</si>
  <si>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</si>
  <si>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</si>
  <si>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</si>
  <si>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</si>
  <si>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</si>
  <si>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</si>
  <si>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</si>
  <si>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</si>
  <si>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</si>
  <si>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</si>
  <si>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</si>
  <si>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</si>
  <si>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</si>
  <si>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</si>
  <si>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</si>
  <si>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</si>
  <si>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</si>
  <si>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</si>
  <si>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</si>
  <si>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</si>
  <si>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</si>
  <si>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</si>
  <si>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</si>
  <si>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</si>
  <si>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</si>
  <si>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</si>
  <si>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</si>
  <si>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</si>
  <si>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</si>
  <si>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</si>
  <si>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</si>
  <si>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</si>
  <si>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</si>
  <si>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</si>
  <si>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</si>
  <si>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</si>
  <si>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</si>
  <si>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</si>
  <si>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</si>
  <si>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</si>
  <si>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</si>
  <si>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</si>
  <si>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</si>
  <si>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</si>
  <si>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</si>
  <si>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</si>
  <si>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</si>
  <si>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</si>
  <si>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</si>
  <si>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</si>
  <si>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</si>
  <si>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</si>
  <si>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</si>
  <si>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</si>
  <si>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</si>
  <si>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</si>
  <si>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</si>
  <si>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</si>
  <si>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</si>
  <si>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</si>
  <si>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</si>
  <si>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</si>
  <si>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</si>
  <si>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</si>
  <si>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</si>
  <si>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</si>
  <si>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</si>
  <si>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</si>
  <si>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</si>
  <si>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</si>
  <si>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</si>
  <si>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</si>
  <si>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</si>
  <si>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</si>
  <si>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</si>
  <si>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</si>
  <si>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</si>
  <si>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</si>
  <si>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</si>
  <si>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</si>
  <si>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</si>
  <si>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</si>
  <si>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</si>
  <si>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</si>
  <si>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</si>
  <si>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</si>
  <si>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</si>
  <si>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</si>
  <si>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</si>
  <si>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</si>
  <si>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</si>
  <si>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</si>
  <si>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</si>
  <si>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</si>
  <si>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</si>
  <si>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</si>
  <si>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</si>
  <si>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</si>
  <si>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</si>
  <si>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</si>
  <si>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</si>
  <si>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</si>
  <si>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</si>
  <si>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</si>
  <si>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</si>
  <si>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</si>
  <si>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</si>
  <si>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</si>
  <si>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</si>
  <si>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</si>
  <si>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</si>
  <si>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</si>
  <si>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</si>
  <si>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</si>
  <si>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</si>
  <si>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</si>
  <si>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</si>
  <si>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</si>
  <si>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</si>
  <si>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</si>
  <si>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</si>
  <si>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</si>
  <si>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</si>
  <si>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</si>
  <si>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</si>
  <si>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</si>
  <si>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</si>
  <si>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</si>
  <si>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</si>
  <si>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</si>
  <si>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</si>
  <si>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</si>
  <si>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</si>
  <si>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</si>
  <si>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</si>
  <si>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</si>
  <si>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</si>
  <si>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</si>
  <si>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</si>
  <si>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</si>
  <si>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</si>
  <si>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</si>
  <si>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</si>
  <si>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</si>
  <si>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</si>
  <si>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</si>
  <si>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</si>
  <si>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</si>
  <si>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</si>
  <si>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</si>
  <si>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</si>
  <si>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</si>
  <si>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</si>
  <si>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</si>
  <si>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</si>
  <si>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</si>
  <si>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</si>
  <si>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</si>
  <si>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</si>
  <si>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</si>
  <si>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</si>
  <si>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</si>
  <si>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</si>
  <si>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</si>
  <si>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</si>
  <si>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</si>
  <si>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</si>
  <si>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</si>
  <si>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</si>
  <si>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</si>
  <si>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</si>
  <si>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</si>
  <si>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</si>
  <si>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</si>
  <si>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</si>
  <si>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</si>
  <si>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</si>
  <si>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</si>
  <si>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</si>
  <si>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</si>
  <si>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</si>
  <si>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</si>
  <si>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</si>
  <si>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</si>
  <si>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</si>
  <si>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</si>
  <si>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</si>
  <si>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</si>
  <si>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</si>
  <si>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</si>
  <si>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</si>
  <si>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</si>
  <si>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</si>
  <si>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</si>
  <si>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</si>
  <si>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</si>
  <si>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</si>
  <si>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</si>
  <si>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</si>
  <si>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</si>
  <si>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</si>
  <si>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</si>
  <si>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</si>
  <si>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</si>
  <si>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</si>
  <si>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</si>
  <si>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</si>
  <si>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</si>
  <si>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</si>
  <si>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</si>
  <si>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</si>
  <si>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</si>
  <si>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</si>
  <si>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</si>
  <si>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</si>
  <si>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</si>
  <si>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</si>
  <si>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</si>
  <si>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</si>
  <si>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</si>
  <si>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</si>
  <si>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</si>
  <si>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</si>
  <si>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</si>
  <si>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</si>
  <si>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</si>
  <si>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</si>
  <si>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</si>
  <si>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</si>
  <si>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</si>
  <si>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</si>
  <si>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</si>
  <si>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</si>
  <si>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</si>
  <si>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</si>
  <si>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</si>
  <si>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</si>
  <si>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</si>
  <si>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</si>
  <si>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</si>
  <si>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</si>
  <si>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</si>
  <si>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</si>
  <si>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</si>
  <si>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</si>
  <si>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</si>
  <si>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</si>
  <si>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</si>
  <si>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</si>
  <si>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</si>
  <si>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</si>
  <si>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</si>
  <si>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</si>
  <si>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</si>
  <si>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</si>
  <si>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</si>
  <si>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</si>
  <si>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</si>
  <si>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</si>
  <si>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</si>
  <si>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</si>
  <si>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</si>
  <si>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</si>
  <si>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</si>
  <si>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</si>
  <si>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</si>
  <si>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</si>
  <si>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</si>
  <si>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</si>
  <si>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</si>
  <si>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</si>
  <si>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</si>
  <si>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</si>
  <si>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</si>
  <si>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</si>
  <si>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</si>
  <si>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</si>
  <si>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</si>
  <si>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</si>
  <si>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</si>
  <si>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</si>
  <si>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</si>
  <si>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</si>
  <si>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</si>
  <si>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</si>
  <si>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</si>
  <si>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</si>
  <si>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</si>
  <si>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</si>
  <si>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</si>
  <si>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</si>
  <si>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</si>
  <si>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</si>
  <si>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</si>
  <si>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</si>
  <si>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</si>
  <si>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</si>
  <si>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</si>
  <si>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</si>
  <si>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</si>
  <si>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</si>
  <si>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</si>
  <si>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</si>
  <si>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</si>
  <si>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</si>
  <si>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</si>
  <si>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</si>
  <si>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</si>
  <si>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</si>
  <si>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</si>
  <si>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</si>
  <si>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</si>
  <si>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</si>
  <si>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</si>
  <si>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</si>
  <si>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</si>
  <si>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</si>
  <si>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</si>
  <si>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</si>
  <si>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</si>
  <si>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</si>
  <si>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</si>
  <si>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</si>
  <si>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</si>
  <si>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</si>
  <si>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</si>
  <si>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</si>
  <si>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</si>
  <si>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</si>
  <si>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</si>
  <si>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</si>
  <si>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</si>
  <si>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</si>
  <si>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</si>
  <si>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</si>
  <si>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</si>
  <si>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</si>
  <si>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</si>
  <si>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</si>
  <si>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</si>
  <si>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</si>
  <si>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</si>
  <si>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</si>
  <si>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</si>
  <si>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</si>
  <si>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</si>
  <si>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</si>
  <si>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</si>
  <si>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</si>
  <si>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</si>
  <si>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</si>
  <si>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</si>
  <si>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</si>
  <si>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</si>
  <si>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</si>
  <si>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</si>
  <si>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</si>
  <si>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</si>
  <si>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</si>
  <si>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</si>
  <si>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</si>
  <si>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</si>
  <si>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</si>
  <si>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</si>
  <si>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</si>
  <si>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</si>
  <si>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</si>
  <si>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</si>
  <si>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</si>
  <si>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</si>
  <si>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</si>
  <si>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</si>
  <si>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</si>
  <si>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</si>
  <si>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</si>
  <si>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</si>
  <si>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</si>
  <si>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</si>
  <si>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</si>
  <si>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</si>
  <si>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</si>
  <si>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</si>
  <si>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</si>
  <si>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</si>
  <si>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</si>
  <si>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</si>
  <si>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</si>
  <si>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</si>
  <si>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</si>
  <si>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</si>
  <si>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</si>
  <si>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</si>
  <si>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</si>
  <si>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</si>
  <si>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</si>
  <si>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</si>
  <si>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</si>
  <si>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</si>
  <si>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</si>
  <si>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</si>
  <si>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</si>
  <si>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</si>
  <si>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</si>
  <si>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</si>
  <si>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</si>
  <si>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</si>
  <si>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</si>
  <si>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</si>
  <si>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</si>
  <si>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</si>
  <si>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</si>
  <si>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</si>
  <si>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</si>
  <si>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</si>
  <si>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</si>
  <si>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</si>
  <si>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</si>
  <si>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</si>
  <si>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</si>
  <si>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</si>
  <si>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</si>
  <si>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</si>
  <si>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</si>
  <si>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</si>
  <si>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</si>
  <si>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</si>
  <si>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</si>
  <si>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</si>
  <si>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</si>
  <si>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</si>
  <si>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</si>
  <si>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</si>
  <si>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</si>
  <si>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</si>
  <si>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</si>
  <si>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</si>
  <si>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</si>
  <si>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</si>
  <si>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</si>
  <si>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</si>
  <si>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</si>
  <si>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</si>
  <si>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</si>
  <si>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</si>
  <si>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</si>
  <si>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</si>
  <si>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</si>
  <si>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</si>
  <si>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</si>
  <si>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</si>
  <si>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</si>
  <si>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</si>
  <si>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</si>
  <si>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</si>
  <si>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</si>
  <si>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</si>
  <si>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</si>
  <si>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</si>
  <si>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</si>
  <si>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</si>
  <si>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</si>
  <si>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</si>
  <si>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</si>
  <si>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</si>
  <si>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</si>
  <si>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</si>
  <si>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</si>
  <si>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</si>
  <si>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</si>
  <si>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</si>
  <si>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</si>
  <si>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</si>
  <si>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</si>
  <si>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</si>
  <si>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</si>
  <si>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</si>
  <si>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</si>
  <si>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</si>
  <si>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</si>
  <si>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</si>
  <si>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</si>
  <si>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</si>
  <si>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</si>
  <si>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</si>
  <si>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</si>
  <si>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</si>
  <si>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</si>
  <si>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</si>
  <si>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</si>
  <si>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</si>
  <si>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</si>
  <si>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</si>
  <si>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</si>
  <si>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</si>
  <si>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</si>
  <si>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</si>
  <si>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</si>
  <si>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</si>
  <si>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</si>
  <si>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</si>
  <si>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</si>
  <si>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</si>
  <si>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</si>
  <si>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</si>
  <si>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</si>
  <si>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</si>
  <si>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</si>
  <si>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</si>
  <si>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</si>
  <si>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</si>
  <si>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</si>
  <si>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</si>
  <si>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</si>
  <si>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</si>
  <si>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</si>
  <si>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</si>
  <si>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</si>
  <si>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</si>
  <si>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</si>
  <si>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</si>
  <si>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</si>
  <si>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</si>
  <si>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</si>
  <si>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</si>
  <si>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</si>
  <si>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</si>
  <si>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</si>
  <si>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</si>
  <si>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</si>
  <si>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</si>
  <si>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</si>
  <si>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</si>
  <si>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</si>
  <si>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</si>
  <si>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</si>
  <si>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</si>
  <si>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</si>
  <si>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</si>
  <si>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</si>
  <si>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</si>
  <si>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</si>
  <si>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</si>
  <si>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</si>
  <si>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</si>
  <si>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</si>
  <si>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</si>
  <si>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</si>
  <si>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</si>
  <si>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</si>
  <si>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</si>
  <si>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</si>
  <si>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</si>
  <si>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</si>
  <si>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</si>
  <si>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</si>
  <si>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</si>
  <si>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</si>
  <si>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</si>
  <si>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</si>
  <si>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</si>
  <si>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</si>
  <si>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</si>
  <si>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</si>
  <si>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</si>
  <si>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</si>
  <si>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</si>
  <si>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</si>
  <si>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</si>
  <si>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</si>
  <si>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</si>
  <si>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</si>
  <si>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</si>
  <si>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</si>
  <si>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</si>
  <si>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</si>
  <si>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</si>
  <si>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</si>
  <si>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</si>
  <si>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</si>
  <si>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</si>
  <si>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</si>
  <si>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</si>
  <si>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</si>
  <si>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</si>
  <si>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</si>
  <si>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</si>
  <si>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</si>
  <si>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</si>
  <si>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</si>
  <si>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</si>
  <si>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</si>
  <si>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</si>
  <si>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</si>
  <si>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</si>
  <si>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</si>
  <si>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</si>
  <si>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</si>
  <si>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</si>
  <si>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</si>
  <si>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</si>
  <si>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</si>
  <si>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</si>
  <si>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</si>
  <si>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</si>
  <si>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</si>
  <si>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</si>
  <si>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</si>
  <si>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</si>
  <si>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</si>
  <si>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</si>
  <si>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</si>
  <si>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</si>
  <si>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</si>
  <si>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</si>
  <si>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</si>
  <si>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</si>
  <si>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</si>
  <si>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</si>
  <si>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</si>
  <si>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</si>
  <si>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</si>
  <si>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</si>
  <si>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</si>
  <si>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</si>
  <si>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</si>
  <si>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</si>
  <si>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</si>
  <si>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</si>
  <si>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</si>
  <si>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</si>
  <si>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</si>
  <si>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</si>
  <si>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</si>
  <si>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</si>
  <si>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</si>
  <si>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</si>
  <si>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</si>
  <si>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</si>
  <si>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</si>
  <si>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</si>
  <si>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</si>
  <si>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</si>
  <si>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</si>
  <si>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</si>
  <si>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</si>
  <si>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</si>
  <si>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</si>
  <si>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</si>
  <si>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</si>
  <si>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</si>
  <si>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</si>
  <si>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</si>
  <si>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</si>
  <si>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</si>
  <si>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</si>
  <si>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</si>
  <si>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</si>
  <si>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</si>
  <si>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</si>
  <si>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</si>
  <si>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</si>
  <si>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</si>
  <si>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</si>
  <si>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</si>
  <si>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</si>
  <si>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</si>
  <si>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</si>
  <si>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</si>
  <si>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</si>
  <si>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</si>
  <si>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</si>
  <si>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</si>
  <si>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</si>
  <si>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</si>
  <si>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</si>
  <si>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</si>
  <si>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</si>
  <si>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</si>
  <si>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</si>
  <si>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</si>
  <si>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</si>
  <si>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</si>
  <si>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</si>
  <si>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</si>
  <si>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</si>
  <si>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</si>
  <si>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</si>
  <si>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</si>
  <si>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</si>
  <si>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</si>
  <si>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</si>
  <si>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</si>
  <si>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</si>
  <si>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</si>
  <si>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</si>
  <si>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</si>
  <si>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</si>
  <si>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</si>
  <si>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</si>
  <si>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</si>
  <si>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</si>
  <si>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</si>
  <si>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</si>
  <si>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</si>
  <si>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</si>
  <si>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</si>
  <si>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</si>
  <si>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</si>
  <si>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</si>
  <si>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</si>
  <si>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</si>
  <si>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</si>
  <si>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</si>
  <si>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</si>
  <si>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</si>
  <si>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</si>
  <si>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</si>
  <si>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</si>
  <si>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</si>
  <si>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</si>
  <si>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</si>
  <si>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</si>
  <si>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</si>
  <si>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</si>
  <si>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</si>
  <si>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</si>
  <si>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</si>
  <si>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</si>
  <si>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</si>
  <si>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</si>
  <si>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</si>
  <si>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</si>
  <si>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</si>
  <si>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</si>
  <si>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</si>
  <si>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</si>
  <si>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</si>
  <si>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</si>
  <si>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</si>
  <si>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</si>
  <si>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</si>
  <si>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</si>
  <si>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</si>
  <si>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</si>
  <si>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</si>
  <si>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</si>
  <si>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</si>
  <si>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</si>
  <si>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</si>
  <si>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</si>
  <si>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</si>
  <si>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</si>
  <si>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</si>
  <si>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</si>
  <si>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</si>
  <si>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</si>
  <si>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</si>
  <si>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</si>
  <si>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</si>
  <si>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</si>
  <si>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</si>
  <si>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</si>
  <si>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</si>
  <si>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</si>
  <si>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</si>
  <si>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</si>
  <si>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</si>
  <si>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</si>
  <si>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</si>
  <si>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</si>
  <si>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</si>
  <si>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</si>
  <si>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</si>
  <si>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</si>
  <si>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</si>
  <si>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</si>
  <si>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</si>
  <si>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</si>
  <si>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</si>
  <si>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</si>
  <si>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</si>
  <si>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</si>
  <si>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</si>
  <si>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</si>
  <si>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</si>
  <si>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</si>
  <si>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</si>
  <si>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</si>
  <si>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</si>
  <si>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</si>
  <si>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</si>
  <si>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</si>
  <si>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</si>
  <si>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</si>
  <si>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</si>
  <si>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</si>
  <si>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</si>
  <si>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</si>
  <si>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</si>
  <si>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</si>
  <si>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</si>
  <si>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</si>
  <si>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</si>
  <si>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</si>
  <si>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</si>
  <si>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</si>
  <si>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</si>
  <si>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</si>
  <si>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</si>
  <si>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</si>
  <si>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</si>
  <si>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</si>
  <si>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</si>
  <si>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</si>
  <si>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</si>
  <si>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</si>
  <si>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</si>
  <si>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</si>
  <si>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</si>
  <si>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</si>
  <si>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</si>
  <si>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</si>
  <si>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</si>
  <si>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</si>
  <si>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</si>
  <si>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</si>
  <si>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</si>
  <si>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</si>
  <si>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</si>
  <si>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</si>
  <si>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</si>
  <si>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</si>
  <si>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</si>
  <si>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</si>
  <si>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</si>
  <si>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</si>
  <si>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</si>
  <si>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</si>
  <si>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</si>
  <si>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</si>
  <si>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</si>
  <si>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</si>
  <si>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</si>
  <si>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</si>
  <si>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</si>
  <si>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</si>
  <si>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</si>
  <si>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</si>
  <si>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</si>
  <si>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</si>
  <si>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</si>
  <si>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</si>
  <si>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</si>
  <si>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</si>
  <si>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</si>
  <si>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</si>
  <si>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</si>
  <si>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</si>
  <si>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</si>
  <si>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</si>
  <si>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</si>
  <si>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</si>
  <si>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</si>
  <si>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</si>
  <si>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</si>
  <si>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</si>
  <si>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</si>
  <si>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</si>
  <si>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</si>
  <si>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</si>
  <si>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</si>
  <si>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</si>
  <si>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</si>
  <si>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</si>
  <si>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</si>
  <si>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</si>
  <si>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</si>
  <si>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</si>
  <si>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</si>
  <si>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</si>
  <si>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</si>
  <si>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</si>
  <si>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</si>
  <si>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</si>
  <si>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</si>
  <si>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</si>
  <si>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</si>
  <si>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</si>
  <si>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</si>
  <si>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</si>
  <si>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</si>
  <si>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</si>
  <si>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</si>
  <si>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</si>
  <si>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</si>
  <si>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</si>
  <si>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</si>
  <si>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</si>
  <si>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</si>
  <si>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</si>
  <si>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</si>
  <si>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</si>
  <si>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</si>
  <si>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</si>
  <si>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</si>
  <si>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</si>
  <si>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</si>
  <si>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</si>
  <si>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</si>
  <si>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</si>
  <si>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</si>
  <si>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</si>
  <si>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</si>
  <si>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</si>
  <si>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</si>
  <si>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</si>
  <si>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</si>
  <si>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</si>
  <si>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</si>
  <si>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</si>
  <si>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</si>
  <si>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</si>
  <si>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</si>
  <si>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</si>
  <si>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</si>
  <si>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</si>
  <si>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</si>
  <si>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</si>
  <si>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</si>
  <si>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</si>
  <si>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</si>
  <si>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</si>
  <si>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</si>
  <si>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</si>
  <si>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</si>
  <si>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</si>
  <si>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</si>
  <si>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</si>
  <si>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</si>
  <si>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</si>
  <si>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</si>
  <si>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</si>
  <si>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</si>
  <si>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</si>
  <si>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</si>
  <si>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</si>
  <si>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</si>
  <si>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</si>
  <si>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</si>
  <si>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</si>
  <si>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</si>
  <si>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</si>
  <si>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</si>
  <si>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</si>
  <si>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</si>
  <si>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</si>
  <si>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</si>
  <si>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</si>
  <si>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</si>
  <si>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</si>
  <si>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</si>
  <si>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</si>
  <si>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</si>
  <si>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</si>
  <si>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</si>
  <si>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</si>
  <si>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</si>
  <si>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</si>
  <si>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</si>
  <si>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</si>
  <si>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</si>
  <si>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</si>
  <si>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</si>
  <si>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</si>
  <si>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</si>
  <si>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</si>
  <si>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</si>
  <si>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</si>
  <si>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</si>
  <si>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</si>
  <si>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</si>
  <si>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</si>
  <si>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</si>
  <si>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</si>
  <si>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</si>
  <si>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</si>
  <si>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</si>
  <si>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</si>
  <si>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</si>
  <si>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</si>
  <si>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</si>
  <si>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</si>
  <si>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</si>
  <si>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</si>
  <si>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</si>
  <si>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</si>
  <si>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</si>
  <si>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</si>
  <si>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</si>
  <si>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</si>
  <si>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</si>
  <si>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</si>
  <si>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</si>
  <si>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</si>
  <si>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</si>
  <si>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</si>
  <si>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</si>
  <si>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</si>
  <si>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</si>
  <si>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</si>
  <si>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</si>
  <si>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</si>
  <si>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</si>
  <si>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</si>
  <si>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</si>
  <si>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</si>
  <si>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</si>
  <si>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</si>
  <si>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</si>
  <si>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</si>
  <si>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</si>
  <si>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</si>
  <si>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</si>
  <si>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</si>
  <si>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</si>
  <si>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</si>
  <si>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</si>
  <si>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</si>
  <si>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</si>
  <si>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</si>
  <si>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</si>
  <si>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</si>
  <si>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</si>
  <si>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</si>
  <si>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</si>
  <si>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</si>
  <si>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</si>
  <si>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</si>
  <si>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</si>
  <si>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</si>
  <si>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</si>
  <si>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</si>
  <si>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</si>
  <si>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</si>
  <si>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</si>
  <si>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</si>
  <si>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</si>
  <si>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</si>
  <si>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</si>
  <si>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</si>
  <si>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</si>
  <si>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</si>
  <si>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</si>
  <si>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</si>
  <si>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</si>
  <si>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</si>
  <si>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</si>
  <si>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</si>
  <si>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</si>
  <si>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</si>
  <si>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</si>
  <si>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</si>
  <si>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</si>
  <si>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</si>
  <si>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</si>
  <si>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</si>
  <si>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</si>
  <si>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</si>
  <si>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</si>
  <si>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</si>
  <si>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</si>
  <si>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</si>
  <si>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</si>
  <si>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</si>
  <si>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</si>
  <si>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</si>
  <si>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</si>
  <si>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</si>
  <si>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</si>
  <si>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</si>
  <si>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</si>
  <si>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</si>
  <si>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</si>
  <si>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</si>
  <si>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</si>
  <si>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</si>
  <si>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</si>
  <si>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</si>
  <si>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</si>
  <si>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</si>
  <si>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</si>
  <si>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</si>
  <si>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</si>
  <si>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</si>
  <si>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</si>
  <si>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</si>
  <si>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</si>
  <si>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</si>
  <si>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</si>
  <si>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</si>
  <si>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</si>
  <si>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</si>
  <si>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</si>
  <si>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</si>
  <si>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</si>
  <si>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</si>
  <si>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</si>
  <si>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</si>
  <si>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</si>
  <si>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</si>
  <si>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</si>
  <si>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</si>
  <si>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</si>
  <si>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</si>
  <si>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</si>
  <si>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</si>
  <si>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</si>
  <si>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</si>
  <si>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</si>
  <si>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</si>
  <si>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</si>
  <si>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</si>
  <si>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</si>
  <si>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</si>
  <si>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</si>
  <si>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</si>
  <si>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</si>
  <si>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</si>
  <si>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</si>
  <si>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</si>
  <si>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</si>
  <si>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</si>
  <si>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</si>
  <si>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</si>
  <si>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</si>
  <si>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</si>
  <si>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</si>
  <si>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</si>
  <si>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</si>
  <si>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</si>
  <si>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</si>
  <si>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</si>
  <si>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</si>
  <si>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</si>
  <si>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</si>
  <si>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</si>
  <si>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</si>
  <si>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</si>
  <si>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</si>
  <si>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</si>
  <si>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</si>
  <si>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</si>
  <si>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</si>
  <si>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</si>
  <si>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</si>
  <si>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</si>
  <si>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</si>
  <si>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</si>
  <si>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</si>
  <si>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</si>
  <si>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</si>
  <si>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</si>
  <si>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</si>
  <si>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</si>
  <si>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</si>
  <si>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</si>
  <si>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</si>
  <si>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</si>
  <si>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</si>
  <si>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</si>
  <si>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</si>
  <si>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</si>
  <si>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</si>
  <si>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</si>
  <si>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</si>
  <si>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</si>
  <si>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</si>
  <si>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</si>
  <si>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</si>
  <si>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</si>
  <si>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</si>
  <si>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</si>
  <si>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</si>
  <si>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</si>
  <si>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</si>
  <si>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</si>
  <si>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</si>
  <si>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</si>
  <si>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</si>
  <si>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</si>
  <si>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</si>
  <si>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</si>
  <si>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</si>
  <si>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</si>
  <si>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</si>
  <si>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</si>
  <si>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</si>
  <si>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</si>
  <si>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</si>
  <si>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</si>
  <si>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</si>
  <si>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</si>
  <si>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</si>
  <si>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</si>
  <si>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</si>
  <si>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</si>
  <si>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</si>
  <si>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</si>
  <si>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</si>
  <si>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</si>
  <si>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</si>
  <si>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</si>
  <si>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</si>
  <si>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</si>
  <si>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</si>
  <si>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</si>
  <si>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</si>
  <si>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</si>
  <si>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</si>
  <si>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</si>
  <si>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</si>
  <si>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</si>
  <si>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</si>
  <si>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</si>
  <si>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</si>
  <si>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</si>
  <si>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</si>
  <si>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</si>
  <si>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</si>
  <si>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</si>
  <si>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</si>
  <si>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</si>
  <si>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</si>
  <si>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</si>
  <si>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</si>
  <si>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</si>
  <si>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</si>
  <si>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</si>
  <si>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</si>
  <si>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</si>
  <si>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</si>
  <si>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</si>
  <si>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</si>
  <si>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</si>
  <si>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</si>
  <si>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</si>
  <si>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</si>
  <si>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</si>
  <si>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</si>
  <si>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</si>
  <si>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</si>
  <si>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</si>
  <si>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</si>
  <si>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</si>
  <si>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</si>
  <si>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</si>
  <si>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</si>
  <si>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</si>
  <si>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</si>
  <si>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</si>
  <si>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</si>
  <si>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</si>
  <si>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</si>
  <si>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</si>
  <si>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</si>
  <si>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</si>
  <si>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</si>
  <si>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</si>
  <si>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</si>
  <si>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</si>
  <si>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</si>
  <si>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</si>
  <si>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</si>
  <si>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</si>
  <si>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</si>
  <si>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</si>
  <si>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</si>
  <si>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</si>
  <si>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</si>
  <si>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</si>
  <si>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</si>
  <si>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</si>
  <si>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</si>
  <si>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</si>
  <si>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</si>
  <si>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</si>
  <si>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</si>
  <si>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</si>
  <si>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</si>
  <si>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</si>
  <si>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</si>
  <si>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</si>
  <si>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</si>
  <si>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</si>
  <si>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</si>
  <si>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</si>
  <si>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</si>
  <si>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</si>
  <si>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</si>
  <si>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</si>
  <si>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</si>
  <si>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</si>
  <si>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</si>
  <si>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</si>
  <si>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</si>
  <si>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</si>
  <si>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</si>
  <si>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</si>
  <si>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</si>
  <si>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</si>
  <si>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</si>
  <si>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</si>
  <si>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</si>
  <si>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</si>
  <si>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</si>
  <si>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</si>
  <si>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</si>
  <si>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</si>
  <si>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</si>
  <si>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</si>
  <si>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</si>
  <si>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</si>
  <si>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</si>
  <si>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</si>
  <si>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</si>
  <si>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</si>
  <si>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</si>
  <si>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</si>
  <si>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</si>
  <si>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</si>
  <si>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</si>
  <si>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</si>
  <si>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</si>
  <si>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</si>
  <si>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</si>
  <si>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</si>
  <si>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</si>
  <si>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</si>
  <si>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</si>
  <si>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</si>
  <si>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</si>
  <si>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</si>
  <si>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</si>
  <si>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</si>
  <si>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</si>
  <si>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</si>
  <si>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</si>
  <si>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</si>
  <si>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</si>
  <si>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</si>
  <si>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</si>
  <si>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</si>
  <si>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</si>
  <si>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</si>
  <si>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</si>
  <si>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</si>
  <si>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</si>
  <si>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</si>
  <si>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</si>
  <si>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</si>
  <si>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</si>
  <si>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</si>
  <si>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</si>
  <si>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</si>
  <si>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</si>
  <si>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</si>
  <si>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</si>
  <si>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</si>
  <si>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</si>
  <si>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</si>
  <si>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</si>
  <si>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</si>
  <si>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</si>
  <si>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</si>
  <si>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</si>
  <si>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</si>
  <si>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</si>
  <si>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</si>
  <si>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</si>
  <si>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</si>
  <si>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</si>
  <si>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</si>
  <si>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</si>
  <si>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</si>
  <si>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</si>
  <si>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</si>
  <si>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</si>
  <si>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</si>
  <si>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</si>
  <si>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</si>
  <si>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</si>
  <si>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</si>
  <si>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</si>
  <si>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</si>
  <si>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</si>
  <si>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</si>
  <si>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</si>
  <si>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</si>
  <si>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</si>
  <si>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</si>
  <si>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</si>
  <si>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</si>
  <si>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</si>
  <si>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</si>
  <si>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</si>
  <si>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</si>
  <si>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</si>
  <si>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</si>
  <si>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</si>
  <si>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</si>
  <si>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</si>
  <si>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</si>
  <si>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</si>
  <si>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</si>
  <si>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</si>
  <si>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</si>
  <si>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</si>
  <si>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</si>
  <si>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</si>
  <si>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</si>
  <si>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</si>
  <si>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</si>
  <si>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</si>
  <si>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</si>
  <si>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</si>
  <si>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</si>
  <si>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</si>
  <si>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</si>
  <si>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</si>
  <si>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</si>
  <si>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</si>
  <si>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</si>
  <si>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</si>
  <si>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</si>
  <si>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</si>
  <si>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</si>
  <si>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</si>
  <si>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</si>
  <si>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</si>
  <si>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</si>
  <si>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</si>
  <si>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</si>
  <si>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</si>
  <si>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</si>
  <si>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</si>
  <si>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</si>
  <si>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</si>
  <si>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</si>
  <si>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</si>
  <si>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</si>
  <si>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</si>
  <si>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</si>
  <si>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</si>
  <si>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</si>
  <si>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</si>
  <si>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</si>
  <si>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</si>
  <si>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</si>
  <si>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</si>
  <si>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</si>
  <si>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</si>
  <si>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</si>
  <si>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</si>
  <si>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</si>
  <si>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</si>
  <si>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</si>
  <si>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</si>
  <si>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</si>
  <si>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</si>
  <si>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</si>
  <si>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</si>
  <si>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</si>
  <si>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</si>
  <si>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</si>
  <si>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</si>
  <si>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</si>
  <si>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</si>
  <si>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</si>
  <si>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</si>
  <si>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</si>
  <si>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</si>
  <si>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</si>
  <si>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</si>
  <si>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</si>
  <si>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</si>
  <si>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</si>
  <si>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</si>
  <si>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</si>
  <si>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</si>
  <si>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</si>
  <si>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</si>
  <si>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</si>
  <si>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</si>
  <si>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</si>
  <si>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</si>
  <si>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</si>
  <si>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</si>
  <si>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</si>
  <si>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</si>
  <si>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</si>
  <si>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</si>
  <si>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</si>
  <si>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</si>
  <si>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</si>
  <si>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</si>
  <si>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</si>
  <si>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</si>
  <si>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</si>
  <si>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</si>
  <si>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</si>
  <si>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</si>
  <si>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</si>
  <si>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</si>
  <si>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</si>
  <si>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</si>
  <si>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</si>
  <si>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</si>
  <si>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</si>
  <si>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</si>
  <si>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</si>
  <si>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</si>
  <si>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</si>
  <si>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</si>
  <si>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</si>
  <si>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</si>
  <si>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</si>
  <si>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</si>
  <si>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</si>
  <si>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</si>
  <si>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</si>
  <si>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</si>
  <si>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</si>
  <si>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</si>
  <si>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</si>
  <si>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</si>
  <si>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</si>
  <si>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</si>
  <si>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</si>
  <si>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</si>
  <si>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</si>
  <si>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</si>
  <si>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</si>
  <si>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</si>
  <si>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</si>
  <si>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</si>
  <si>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</si>
  <si>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</si>
  <si>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</si>
  <si>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</si>
  <si>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</si>
  <si>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</si>
  <si>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</si>
  <si>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</si>
  <si>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</si>
  <si>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</si>
  <si>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</si>
  <si>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</si>
  <si>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</si>
  <si>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</si>
  <si>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</si>
  <si>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</si>
  <si>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</si>
  <si>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</si>
  <si>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</si>
  <si>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</si>
  <si>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</si>
  <si>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</si>
  <si>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</si>
  <si>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</si>
  <si>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</si>
  <si>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</si>
  <si>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</si>
  <si>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</si>
  <si>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</si>
  <si>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</si>
  <si>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</si>
  <si>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</si>
  <si>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</si>
  <si>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</si>
  <si>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</si>
  <si>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</si>
  <si>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</si>
  <si>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</si>
  <si>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</si>
  <si>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</si>
  <si>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</si>
  <si>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</si>
  <si>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</si>
  <si>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</si>
  <si>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</si>
  <si>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</si>
  <si>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</si>
  <si>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</si>
  <si>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</si>
  <si>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</si>
  <si>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</si>
  <si>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</si>
  <si>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</si>
  <si>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</si>
  <si>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</si>
  <si>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</si>
  <si>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</si>
  <si>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</si>
  <si>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</si>
  <si>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</si>
  <si>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</si>
  <si>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</si>
  <si>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</si>
  <si>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</si>
  <si>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</si>
  <si>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</si>
  <si>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</si>
  <si>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</si>
  <si>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</si>
  <si>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</si>
  <si>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</si>
  <si>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</si>
  <si>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</si>
  <si>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</si>
  <si>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</si>
  <si>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</si>
  <si>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</si>
  <si>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</si>
  <si>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</si>
  <si>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</si>
  <si>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</si>
  <si>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</si>
  <si>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</si>
  <si>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</si>
  <si>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</si>
  <si>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</si>
  <si>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</si>
  <si>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</si>
  <si>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</si>
  <si>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</si>
  <si>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</si>
  <si>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</si>
  <si>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</si>
  <si>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</si>
  <si>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</si>
  <si>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</si>
  <si>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</si>
  <si>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</si>
  <si>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</si>
  <si>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</si>
  <si>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</si>
  <si>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</si>
  <si>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</si>
  <si>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</si>
  <si>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</si>
  <si>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</si>
  <si>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</si>
  <si>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</si>
  <si>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</si>
  <si>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</si>
  <si>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</si>
  <si>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</si>
  <si>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</si>
  <si>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</si>
  <si>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</si>
  <si>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</si>
  <si>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</si>
  <si>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</si>
  <si>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</si>
  <si>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</si>
  <si>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</si>
  <si>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</si>
  <si>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</si>
  <si>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</si>
  <si>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</si>
  <si>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</si>
  <si>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</si>
  <si>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</si>
  <si>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</si>
  <si>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</si>
  <si>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</si>
  <si>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</si>
  <si>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</si>
  <si>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</si>
  <si>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</si>
  <si>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</si>
  <si>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</si>
  <si>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</si>
  <si>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</si>
  <si>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</si>
  <si>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</si>
  <si>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</si>
  <si>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</si>
  <si>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</si>
  <si>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</si>
  <si>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</si>
  <si>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</si>
  <si>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</si>
  <si>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</si>
  <si>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</si>
  <si>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</si>
  <si>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</si>
  <si>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</si>
  <si>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</si>
  <si>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</si>
  <si>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</si>
  <si>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</si>
  <si>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</si>
  <si>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</si>
  <si>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</si>
  <si>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</si>
  <si>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</si>
  <si>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</si>
  <si>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</si>
  <si>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</si>
  <si>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</si>
  <si>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</si>
  <si>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</si>
  <si>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</si>
  <si>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</si>
  <si>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</si>
  <si>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</si>
  <si>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</si>
  <si>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</si>
  <si>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</si>
  <si>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</si>
  <si>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</si>
  <si>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</si>
  <si>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</si>
  <si>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</si>
  <si>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</si>
  <si>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</si>
  <si>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</si>
  <si>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</si>
  <si>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</si>
  <si>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</si>
  <si>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</si>
  <si>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</si>
  <si>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</si>
  <si>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</si>
  <si>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</si>
  <si>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</si>
  <si>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</si>
  <si>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</si>
  <si>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</si>
  <si>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</si>
  <si>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</si>
  <si>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</si>
  <si>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</si>
  <si>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</si>
  <si>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</si>
  <si>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</si>
  <si>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</si>
  <si>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</si>
  <si>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</si>
  <si>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</si>
  <si>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</si>
  <si>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</si>
  <si>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</si>
  <si>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</si>
  <si>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</si>
  <si>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</si>
  <si>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</si>
  <si>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</si>
  <si>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</si>
  <si>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</si>
  <si>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</si>
  <si>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</si>
  <si>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</si>
  <si>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</si>
  <si>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</si>
  <si>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</si>
  <si>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</si>
  <si>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</si>
  <si>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</si>
  <si>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</si>
  <si>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</si>
  <si>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</si>
  <si>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</si>
  <si>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</si>
  <si>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</si>
  <si>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</si>
  <si>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</si>
  <si>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</si>
  <si>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</si>
  <si>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</si>
  <si>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</si>
  <si>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</si>
  <si>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</si>
  <si>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</si>
  <si>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</si>
  <si>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</si>
  <si>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</si>
  <si>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</si>
  <si>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</si>
  <si>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</si>
  <si>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</si>
  <si>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</si>
  <si>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</si>
  <si>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</si>
  <si>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</si>
  <si>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</si>
  <si>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</si>
  <si>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</si>
  <si>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</si>
  <si>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</si>
  <si>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</si>
  <si>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</si>
  <si>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</si>
  <si>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</si>
  <si>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</si>
  <si>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</si>
  <si>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</si>
  <si>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</si>
  <si>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</si>
  <si>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</si>
  <si>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</si>
  <si>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</si>
  <si>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</si>
  <si>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</si>
  <si>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</si>
  <si>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</si>
  <si>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</si>
  <si>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</si>
  <si>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</si>
  <si>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</si>
  <si>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</si>
  <si>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</si>
  <si>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</si>
  <si>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</si>
  <si>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</si>
  <si>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</si>
  <si>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</si>
  <si>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</si>
  <si>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</si>
  <si>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</si>
  <si>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</si>
  <si>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</si>
  <si>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</si>
  <si>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</si>
  <si>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</si>
  <si>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</si>
  <si>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</si>
  <si>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</si>
  <si>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</si>
  <si>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</si>
  <si>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</si>
  <si>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</si>
  <si>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</si>
  <si>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</si>
  <si>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</si>
  <si>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</si>
  <si>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</si>
  <si>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</si>
  <si>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</si>
  <si>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</si>
  <si>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</si>
  <si>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</si>
  <si>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</si>
  <si>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</si>
  <si>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</si>
  <si>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</si>
  <si>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</si>
  <si>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</si>
  <si>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</si>
  <si>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</si>
  <si>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</si>
  <si>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</si>
  <si>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</si>
  <si>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</si>
  <si>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</si>
  <si>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</si>
  <si>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</si>
  <si>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</si>
  <si>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</si>
  <si>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</si>
  <si>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</si>
  <si>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</si>
  <si>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</si>
  <si>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</si>
  <si>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</si>
  <si>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</si>
  <si>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</si>
  <si>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</si>
  <si>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</si>
  <si>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</si>
  <si>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</si>
  <si>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</si>
  <si>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</si>
  <si>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</si>
  <si>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</si>
  <si>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</si>
  <si>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</si>
  <si>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</si>
  <si>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</si>
  <si>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</si>
  <si>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</si>
  <si>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</si>
  <si>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</si>
  <si>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</si>
  <si>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</si>
  <si>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</si>
  <si>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</si>
  <si>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</si>
  <si>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</si>
  <si>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</si>
  <si>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</si>
  <si>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</si>
  <si>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</si>
  <si>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</si>
  <si>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</si>
  <si>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</si>
  <si>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</si>
  <si>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</si>
  <si>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</si>
  <si>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</si>
  <si>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</si>
  <si>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</si>
  <si>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</si>
  <si>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</si>
  <si>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</si>
  <si>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</si>
  <si>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</si>
  <si>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</si>
  <si>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</si>
  <si>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</si>
  <si>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</si>
  <si>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</si>
  <si>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</si>
  <si>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</si>
  <si>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</si>
  <si>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</si>
  <si>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</si>
  <si>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</si>
  <si>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</si>
  <si>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</si>
  <si>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</si>
  <si>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</si>
  <si>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</si>
  <si>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</si>
  <si>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</si>
  <si>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</si>
  <si>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</si>
  <si>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</si>
  <si>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</si>
  <si>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</si>
  <si>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</si>
  <si>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</si>
  <si>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</si>
  <si>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</si>
  <si>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</si>
  <si>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</si>
  <si>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</si>
  <si>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</si>
  <si>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</si>
  <si>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</si>
  <si>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</si>
  <si>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</si>
  <si>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</si>
  <si>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</si>
  <si>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</si>
  <si>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</si>
  <si>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</si>
  <si>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</si>
  <si>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</si>
  <si>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</si>
  <si>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</si>
  <si>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</si>
  <si>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</si>
  <si>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</si>
  <si>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</si>
  <si>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</si>
  <si>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</si>
  <si>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</si>
  <si>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</si>
  <si>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</si>
  <si>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</si>
  <si>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</si>
  <si>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</si>
  <si>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</si>
  <si>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</si>
  <si>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</si>
  <si>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</si>
  <si>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</si>
  <si>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</si>
  <si>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</si>
  <si>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</si>
  <si>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</si>
  <si>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</si>
  <si>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</si>
  <si>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</si>
  <si>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</si>
  <si>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</si>
  <si>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</si>
  <si>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</si>
  <si>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</si>
  <si>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</si>
  <si>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</si>
  <si>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</si>
  <si>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</si>
  <si>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</si>
  <si>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</si>
  <si>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</si>
  <si>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</si>
  <si>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</si>
  <si>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</si>
  <si>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</si>
  <si>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</si>
  <si>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</si>
  <si>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</si>
  <si>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</si>
  <si>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</si>
  <si>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</si>
  <si>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</si>
  <si>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</si>
  <si>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</si>
  <si>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</si>
  <si>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</si>
  <si>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</si>
  <si>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</si>
  <si>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</si>
  <si>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</si>
  <si>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</si>
  <si>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</si>
  <si>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</si>
  <si>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</si>
  <si>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</si>
  <si>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</si>
  <si>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</si>
  <si>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</si>
  <si>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</si>
  <si>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</si>
  <si>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</si>
  <si>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</si>
  <si>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</si>
  <si>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</si>
  <si>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</si>
  <si>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</si>
  <si>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</si>
  <si>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</si>
  <si>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</si>
  <si>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</si>
  <si>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</si>
  <si>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</si>
  <si>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</si>
  <si>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</si>
  <si>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</si>
  <si>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</si>
  <si>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</si>
  <si>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</si>
  <si>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</si>
  <si>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</si>
  <si>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</si>
  <si>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</si>
  <si>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</si>
  <si>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</si>
  <si>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</si>
  <si>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</si>
  <si>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</si>
  <si>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</si>
  <si>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</si>
  <si>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</si>
  <si>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</si>
  <si>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</si>
  <si>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</si>
  <si>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</si>
  <si>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</si>
  <si>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</si>
  <si>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</si>
  <si>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</si>
  <si>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</si>
  <si>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</si>
  <si>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</si>
  <si>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</si>
  <si>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</si>
  <si>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</si>
  <si>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</si>
  <si>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</si>
  <si>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</si>
  <si>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</si>
  <si>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</si>
  <si>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</si>
  <si>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</si>
  <si>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</si>
  <si>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</si>
  <si>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</si>
  <si>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</si>
  <si>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</si>
  <si>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</si>
  <si>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</si>
  <si>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</si>
  <si>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</si>
  <si>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</si>
  <si>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</si>
  <si>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</si>
  <si>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</si>
  <si>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</si>
  <si>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</si>
  <si>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</si>
  <si>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</si>
  <si>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</si>
  <si>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</si>
  <si>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</si>
  <si>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</si>
  <si>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</si>
  <si>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</si>
  <si>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</si>
  <si>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</si>
  <si>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</si>
  <si>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</si>
  <si>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</si>
  <si>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</si>
  <si>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</si>
  <si>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</si>
  <si>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</si>
  <si>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</si>
  <si>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</si>
  <si>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</si>
  <si>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</si>
  <si>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</si>
  <si>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</si>
  <si>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</si>
  <si>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</si>
  <si>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</si>
  <si>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</si>
  <si>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</si>
  <si>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</si>
  <si>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</si>
  <si>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</si>
  <si>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</si>
  <si>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</si>
  <si>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</si>
  <si>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</si>
  <si>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</si>
  <si>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</si>
  <si>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</si>
  <si>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</si>
  <si>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</si>
  <si>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</si>
  <si>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</si>
  <si>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</si>
  <si>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</si>
  <si>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</si>
  <si>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</si>
  <si>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</si>
  <si>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</si>
  <si>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</si>
  <si>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</si>
  <si>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</si>
  <si>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</si>
  <si>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</si>
  <si>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</si>
  <si>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</si>
  <si>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</si>
  <si>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</si>
  <si>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</si>
  <si>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</si>
  <si>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</si>
  <si>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</si>
  <si>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</si>
  <si>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</si>
  <si>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</si>
  <si>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</si>
  <si>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</si>
  <si>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</si>
  <si>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</si>
  <si>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</si>
  <si>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</si>
  <si>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</si>
  <si>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</si>
  <si>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</si>
  <si>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</si>
  <si>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</si>
  <si>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</si>
  <si>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</si>
  <si>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</si>
  <si>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</si>
  <si>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</si>
  <si>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</si>
  <si>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</si>
  <si>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</si>
  <si>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</si>
  <si>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</si>
  <si>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</si>
  <si>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</si>
  <si>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</si>
  <si>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</si>
  <si>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</si>
  <si>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</si>
  <si>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</si>
  <si>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</si>
  <si>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</si>
  <si>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</si>
  <si>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</si>
  <si>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</si>
  <si>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</si>
  <si>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</si>
  <si>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</si>
  <si>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</si>
  <si>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</si>
  <si>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</si>
  <si>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</si>
  <si>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</si>
  <si>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</si>
  <si>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</si>
  <si>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</si>
  <si>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</si>
  <si>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</si>
  <si>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</si>
  <si>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</si>
  <si>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</si>
  <si>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</si>
  <si>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</si>
  <si>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</si>
  <si>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</si>
  <si>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</si>
  <si>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</si>
  <si>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</si>
  <si>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</si>
  <si>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</si>
  <si>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</si>
  <si>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</si>
  <si>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</si>
  <si>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</si>
  <si>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</si>
  <si>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</si>
  <si>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</si>
  <si>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</si>
  <si>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</si>
  <si>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</si>
  <si>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</si>
  <si>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</si>
  <si>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</si>
  <si>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</si>
  <si>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</si>
  <si>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</si>
  <si>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</si>
  <si>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</si>
  <si>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</si>
  <si>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</si>
  <si>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</si>
  <si>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</si>
  <si>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</si>
  <si>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</si>
  <si>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</si>
  <si>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</si>
  <si>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</si>
  <si>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</si>
  <si>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</si>
  <si>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</si>
  <si>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</si>
  <si>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</si>
  <si>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</si>
  <si>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</si>
  <si>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</si>
  <si>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</si>
  <si>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</si>
  <si>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</si>
  <si>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</si>
  <si>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</si>
  <si>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</si>
  <si>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</si>
  <si>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</si>
  <si>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</si>
  <si>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</si>
  <si>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</si>
  <si>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</si>
  <si>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</si>
  <si>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</si>
  <si>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</si>
  <si>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</si>
  <si>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</si>
  <si>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</si>
  <si>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</si>
  <si>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</si>
  <si>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</si>
  <si>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</si>
  <si>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</si>
  <si>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</si>
  <si>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</si>
  <si>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</si>
  <si>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</si>
  <si>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</si>
  <si>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</si>
  <si>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</si>
  <si>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</si>
  <si>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</si>
  <si>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</si>
  <si>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</si>
  <si>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</si>
  <si>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</si>
  <si>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</si>
  <si>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</si>
  <si>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</si>
  <si>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</si>
  <si>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</si>
  <si>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</si>
  <si>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</si>
  <si>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</si>
  <si>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</si>
  <si>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</si>
  <si>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</si>
  <si>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</si>
  <si>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</si>
  <si>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</si>
  <si>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</si>
  <si>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</si>
  <si>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</si>
  <si>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</si>
  <si>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</si>
  <si>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</si>
  <si>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</si>
  <si>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</si>
  <si>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</si>
  <si>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</si>
  <si>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</si>
  <si>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</si>
  <si>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</si>
  <si>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</si>
  <si>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</si>
  <si>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</si>
  <si>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</si>
  <si>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</si>
  <si>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</si>
  <si>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</si>
  <si>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</si>
  <si>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</si>
  <si>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</si>
  <si>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</si>
  <si>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</si>
  <si>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</si>
  <si>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</si>
  <si>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</si>
  <si>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</si>
  <si>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</si>
  <si>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</si>
  <si>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</si>
  <si>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</si>
  <si>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</si>
  <si>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</si>
  <si>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</si>
  <si>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</si>
  <si>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</si>
  <si>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</si>
  <si>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</si>
  <si>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</si>
  <si>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</si>
  <si>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</si>
  <si>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</si>
  <si>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</si>
  <si>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</si>
  <si>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</si>
  <si>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</si>
  <si>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</si>
  <si>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</si>
  <si>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</si>
  <si>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</si>
  <si>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</si>
  <si>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</si>
  <si>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</si>
  <si>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</si>
  <si>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</si>
  <si>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</si>
  <si>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</si>
  <si>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</si>
  <si>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</si>
  <si>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</si>
  <si>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</si>
  <si>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</si>
  <si>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</si>
  <si>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</si>
  <si>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</si>
  <si>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</si>
  <si>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</si>
  <si>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</si>
  <si>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</si>
  <si>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</si>
  <si>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</si>
  <si>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</si>
  <si>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</si>
  <si>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</si>
  <si>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</si>
  <si>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</si>
  <si>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</si>
  <si>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</si>
  <si>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</si>
  <si>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</si>
  <si>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</si>
  <si>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</si>
  <si>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</si>
  <si>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</si>
  <si>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</si>
  <si>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</si>
  <si>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</si>
  <si>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</si>
  <si>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</si>
  <si>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</si>
  <si>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</si>
  <si>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</si>
  <si>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</si>
  <si>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</si>
  <si>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</si>
  <si>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</si>
  <si>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</si>
  <si>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</si>
  <si>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</si>
  <si>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</si>
  <si>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</si>
  <si>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</si>
  <si>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</si>
  <si>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</si>
  <si>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</si>
  <si>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</si>
  <si>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</si>
  <si>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</si>
  <si>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</si>
  <si>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</si>
  <si>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</si>
  <si>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</si>
  <si>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</si>
  <si>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</si>
  <si>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</si>
  <si>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</si>
  <si>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</si>
  <si>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</si>
  <si>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</si>
  <si>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</si>
  <si>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</si>
  <si>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</si>
  <si>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</si>
  <si>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</si>
  <si>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</si>
  <si>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</si>
  <si>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</si>
  <si>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</si>
  <si>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</si>
  <si>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</si>
  <si>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</si>
  <si>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</si>
  <si>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</si>
  <si>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</si>
  <si>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</si>
  <si>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</si>
  <si>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</si>
  <si>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</si>
  <si>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</si>
  <si>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</si>
  <si>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</si>
  <si>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</si>
  <si>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</si>
  <si>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</si>
  <si>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</si>
  <si>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</si>
  <si>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</si>
  <si>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</si>
  <si>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</si>
  <si>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</si>
  <si>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</si>
  <si>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</si>
  <si>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</si>
  <si>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</si>
  <si>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</si>
  <si>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</si>
  <si>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</si>
  <si>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</si>
  <si>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</si>
  <si>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</si>
  <si>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</si>
  <si>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</si>
  <si>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</si>
  <si>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</si>
  <si>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</si>
  <si>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</si>
  <si>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</si>
  <si>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</si>
  <si>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</si>
  <si>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</si>
  <si>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</si>
  <si>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</si>
  <si>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</si>
  <si>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</si>
  <si>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</si>
  <si>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</si>
  <si>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</si>
  <si>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</si>
  <si>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</si>
  <si>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</si>
  <si>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</si>
  <si>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</si>
  <si>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</si>
  <si>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</si>
  <si>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</si>
  <si>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</si>
  <si>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</si>
  <si>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</si>
  <si>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</si>
  <si>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</si>
  <si>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</si>
  <si>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</si>
  <si>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</si>
  <si>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</si>
  <si>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</si>
  <si>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</si>
  <si>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</si>
  <si>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</si>
  <si>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</si>
  <si>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</si>
  <si>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</si>
  <si>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</si>
  <si>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</si>
  <si>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</si>
  <si>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</si>
  <si>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</si>
  <si>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</si>
  <si>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</si>
  <si>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</si>
  <si>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</si>
  <si>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</si>
  <si>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</si>
  <si>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</si>
  <si>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</si>
  <si>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</si>
  <si>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</si>
  <si>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</si>
  <si>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</si>
  <si>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</si>
  <si>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</si>
  <si>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</si>
  <si>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</si>
  <si>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</si>
  <si>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</si>
  <si>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</si>
  <si>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</si>
  <si>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</si>
  <si>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</si>
  <si>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</si>
  <si>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</si>
  <si>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</si>
  <si>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</si>
  <si>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</si>
  <si>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</si>
  <si>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</si>
  <si>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</si>
  <si>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</si>
  <si>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</si>
  <si>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</si>
  <si>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</si>
  <si>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</si>
  <si>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</si>
  <si>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</si>
  <si>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</si>
  <si>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</si>
  <si>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</si>
  <si>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</si>
  <si>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</si>
  <si>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</si>
  <si>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</si>
  <si>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</si>
  <si>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</si>
  <si>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</si>
  <si>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</si>
  <si>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</si>
  <si>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</si>
  <si>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</si>
  <si>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</si>
  <si>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</si>
  <si>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</si>
  <si>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</si>
  <si>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</si>
  <si>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</si>
  <si>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</si>
  <si>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</si>
  <si>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</si>
  <si>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</si>
  <si>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</si>
  <si>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</si>
  <si>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</si>
  <si>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</si>
  <si>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</si>
  <si>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</si>
  <si>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</si>
  <si>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</si>
  <si>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</si>
  <si>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</si>
  <si>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</si>
  <si>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</si>
  <si>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</si>
  <si>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</si>
  <si>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</si>
  <si>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</si>
  <si>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</si>
  <si>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</si>
  <si>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</si>
  <si>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</si>
  <si>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</si>
  <si>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</si>
  <si>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</si>
  <si>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</si>
  <si>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</si>
  <si>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</si>
  <si>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</si>
  <si>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</si>
  <si>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</si>
  <si>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</si>
  <si>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</si>
  <si>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</si>
  <si>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</si>
  <si>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</si>
  <si>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</si>
  <si>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</si>
  <si>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</si>
  <si>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</si>
  <si>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</si>
  <si>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</si>
  <si>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</si>
  <si>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</si>
  <si>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</si>
  <si>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</si>
  <si>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</si>
  <si>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</si>
  <si>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</si>
  <si>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</si>
  <si>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</si>
  <si>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</si>
  <si>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</si>
  <si>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</si>
  <si>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</si>
  <si>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</si>
  <si>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</si>
  <si>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</si>
  <si>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</si>
  <si>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</si>
  <si>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</si>
  <si>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</si>
  <si>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</si>
  <si>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</si>
  <si>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</si>
  <si>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</si>
  <si>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</si>
  <si>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</si>
  <si>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</si>
  <si>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</si>
  <si>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</si>
  <si>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</si>
  <si>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</si>
  <si>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</si>
  <si>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</si>
  <si>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</si>
  <si>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</si>
  <si>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</si>
  <si>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</si>
  <si>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</si>
  <si>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</si>
  <si>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</si>
  <si>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</si>
  <si>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</si>
  <si>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</si>
  <si>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</si>
  <si>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</si>
  <si>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</si>
  <si>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</si>
  <si>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</si>
  <si>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</si>
  <si>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</si>
  <si>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</si>
  <si>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</si>
  <si>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</si>
  <si>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</si>
  <si>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</si>
  <si>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</si>
  <si>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</si>
  <si>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</si>
  <si>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</si>
  <si>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</si>
  <si>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</si>
  <si>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</si>
  <si>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</si>
  <si>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</si>
  <si>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</si>
  <si>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</si>
  <si>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</si>
  <si>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</si>
  <si>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</si>
  <si>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</si>
  <si>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</si>
  <si>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</si>
  <si>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</si>
  <si>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</si>
  <si>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</si>
  <si>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</si>
  <si>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</si>
  <si>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</si>
  <si>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</si>
  <si>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</si>
  <si>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</si>
  <si>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</si>
  <si>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</si>
  <si>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</si>
  <si>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</si>
  <si>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</si>
  <si>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</si>
  <si>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</si>
  <si>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</si>
  <si>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</si>
  <si>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</si>
  <si>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</si>
  <si>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</si>
  <si>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</si>
  <si>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</si>
  <si>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</si>
  <si>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</si>
  <si>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</si>
  <si>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</si>
  <si>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</si>
  <si>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</si>
  <si>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</si>
  <si>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</si>
  <si>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</si>
  <si>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</si>
  <si>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</si>
  <si>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</si>
  <si>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</si>
  <si>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</si>
  <si>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</si>
  <si>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</si>
  <si>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</si>
  <si>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</si>
  <si>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</si>
  <si>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</si>
  <si>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</si>
  <si>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</si>
  <si>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</si>
  <si>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</si>
  <si>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</si>
  <si>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</si>
  <si>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</si>
  <si>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</si>
  <si>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</si>
  <si>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</si>
  <si>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</si>
  <si>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</si>
  <si>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</si>
  <si>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</si>
  <si>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</si>
  <si>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</si>
  <si>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</si>
  <si>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</si>
  <si>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</si>
  <si>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</si>
  <si>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</si>
  <si>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</si>
  <si>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</si>
  <si>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</si>
  <si>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</si>
  <si>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</si>
  <si>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</si>
  <si>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</si>
  <si>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</si>
  <si>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</si>
  <si>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</si>
  <si>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</si>
  <si>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</si>
  <si>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</si>
  <si>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</si>
  <si>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</si>
  <si>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</si>
  <si>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</si>
  <si>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</si>
  <si>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</si>
  <si>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</si>
  <si>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</si>
  <si>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</si>
  <si>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</si>
  <si>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</si>
  <si>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</si>
  <si>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</si>
  <si>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</si>
  <si>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</si>
  <si>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</si>
  <si>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</si>
  <si>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</si>
  <si>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</si>
  <si>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</si>
  <si>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</si>
  <si>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</si>
  <si>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</si>
  <si>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</si>
  <si>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</si>
  <si>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</si>
  <si>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</si>
  <si>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</si>
  <si>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</si>
  <si>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</si>
  <si>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</si>
  <si>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</si>
  <si>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</si>
  <si>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</si>
  <si>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</si>
  <si>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</si>
  <si>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</si>
  <si>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</si>
  <si>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</si>
  <si>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</si>
  <si>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</si>
  <si>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</si>
  <si>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</si>
  <si>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</si>
  <si>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</si>
  <si>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</si>
  <si>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</si>
  <si>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</si>
  <si>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</si>
  <si>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</si>
  <si>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</si>
  <si>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</si>
  <si>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</si>
  <si>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</si>
  <si>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</si>
  <si>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</si>
  <si>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</si>
  <si>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</si>
  <si>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</si>
  <si>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</si>
  <si>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</si>
  <si>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</si>
  <si>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</si>
  <si>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</si>
  <si>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</si>
  <si>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</si>
  <si>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</si>
  <si>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</si>
  <si>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</si>
  <si>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</si>
  <si>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</si>
  <si>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</si>
  <si>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</si>
  <si>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</si>
  <si>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</si>
  <si>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</si>
  <si>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</si>
  <si>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</si>
  <si>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</si>
  <si>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</si>
  <si>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</si>
  <si>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</si>
  <si>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</si>
  <si>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</si>
  <si>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</si>
  <si>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</si>
  <si>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</si>
  <si>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</si>
  <si>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</si>
  <si>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</si>
  <si>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</si>
  <si>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</si>
  <si>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</si>
  <si>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</si>
  <si>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</si>
  <si>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</si>
  <si>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</si>
  <si>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</si>
  <si>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</si>
  <si>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</si>
  <si>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</si>
  <si>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</si>
  <si>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</si>
  <si>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</si>
  <si>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</si>
  <si>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</si>
  <si>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</si>
  <si>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</si>
  <si>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</si>
  <si>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</si>
  <si>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</si>
  <si>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</si>
  <si>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</si>
  <si>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</si>
  <si>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</si>
  <si>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</si>
  <si>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</si>
  <si>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</si>
  <si>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</si>
  <si>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</si>
  <si>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</si>
  <si>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</si>
  <si>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</si>
  <si>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</si>
  <si>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</si>
  <si>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</si>
  <si>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</si>
  <si>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</si>
  <si>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</si>
  <si>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</si>
  <si>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</si>
  <si>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</si>
  <si>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</si>
  <si>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</si>
  <si>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</si>
  <si>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</si>
  <si>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</si>
  <si>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</si>
  <si>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</si>
  <si>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</si>
  <si>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</si>
  <si>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</si>
  <si>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</si>
  <si>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</si>
  <si>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</si>
  <si>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</si>
  <si>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</si>
  <si>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</si>
  <si>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</si>
  <si>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</si>
  <si>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</si>
  <si>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</si>
  <si>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</si>
  <si>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</si>
  <si>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</si>
  <si>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</si>
  <si>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</si>
  <si>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</si>
  <si>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</si>
  <si>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</si>
  <si>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</si>
  <si>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</si>
  <si>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</si>
  <si>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</si>
  <si>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</si>
  <si>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</si>
  <si>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</si>
  <si>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</si>
  <si>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</si>
  <si>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</si>
  <si>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</si>
  <si>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</si>
  <si>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</si>
  <si>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</si>
  <si>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</si>
  <si>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</si>
  <si>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</si>
  <si>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</si>
  <si>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</si>
  <si>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</si>
  <si>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</si>
  <si>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</si>
  <si>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</si>
  <si>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</si>
  <si>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</si>
  <si>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</si>
  <si>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</si>
  <si>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</si>
  <si>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</si>
  <si>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</si>
  <si>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</si>
  <si>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</si>
  <si>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</si>
  <si>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</si>
  <si>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</si>
  <si>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</si>
  <si>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</si>
  <si>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</si>
  <si>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</si>
  <si>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</si>
  <si>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</si>
  <si>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</si>
  <si>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</si>
  <si>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</si>
  <si>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</si>
  <si>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</si>
  <si>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</si>
  <si>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</si>
  <si>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</si>
  <si>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</si>
  <si>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</si>
  <si>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</si>
  <si>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</si>
  <si>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</si>
  <si>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</si>
  <si>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</si>
  <si>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</si>
  <si>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</si>
  <si>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</si>
  <si>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</si>
  <si>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</si>
  <si>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</si>
  <si>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</si>
  <si>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</si>
  <si>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</si>
  <si>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</si>
  <si>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</si>
  <si>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</si>
  <si>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</si>
  <si>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</si>
  <si>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</si>
  <si>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</si>
  <si>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</si>
  <si>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</si>
  <si>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</si>
  <si>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</si>
  <si>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</si>
  <si>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</si>
  <si>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</si>
  <si>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</si>
  <si>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</si>
  <si>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</si>
  <si>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</si>
  <si>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</si>
  <si>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</si>
  <si>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</si>
  <si>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</si>
  <si>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</si>
  <si>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</si>
  <si>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</si>
  <si>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</si>
  <si>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</si>
  <si>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</si>
  <si>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</si>
  <si>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</si>
  <si>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</si>
  <si>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</si>
  <si>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</si>
  <si>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</si>
  <si>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</si>
  <si>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</si>
  <si>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</si>
  <si>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</si>
  <si>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</si>
  <si>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</si>
  <si>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</si>
  <si>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</si>
  <si>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</si>
  <si>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</si>
  <si>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</si>
  <si>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</si>
  <si>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</si>
  <si>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</si>
  <si>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</si>
  <si>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</si>
  <si>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</si>
  <si>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</si>
  <si>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</si>
  <si>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</si>
  <si>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</si>
  <si>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</si>
  <si>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</si>
  <si>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</si>
  <si>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</si>
  <si>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</si>
  <si>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</si>
  <si>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</si>
  <si>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</si>
  <si>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</si>
  <si>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</si>
  <si>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</si>
  <si>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</si>
  <si>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</si>
  <si>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</si>
  <si>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</si>
  <si>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</si>
  <si>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</si>
  <si>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</si>
  <si>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</si>
  <si>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</si>
  <si>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</si>
  <si>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</si>
  <si>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</si>
  <si>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</si>
  <si>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</si>
  <si>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</si>
  <si>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</si>
  <si>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</si>
  <si>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</si>
  <si>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</si>
  <si>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</si>
  <si>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</si>
  <si>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</si>
  <si>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</si>
  <si>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</si>
  <si>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</si>
  <si>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</si>
  <si>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</si>
  <si>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</si>
  <si>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</si>
  <si>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</si>
  <si>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</si>
  <si>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</si>
  <si>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</si>
  <si>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</si>
  <si>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</si>
  <si>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</si>
  <si>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</si>
  <si>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</si>
  <si>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</si>
  <si>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</si>
  <si>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</si>
  <si>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</si>
  <si>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</si>
  <si>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</si>
  <si>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</si>
  <si>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</si>
  <si>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</si>
  <si>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</si>
  <si>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</si>
  <si>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</si>
  <si>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</si>
  <si>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</si>
  <si>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</si>
  <si>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</si>
  <si>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</si>
  <si>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</si>
  <si>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</si>
  <si>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</si>
  <si>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</si>
  <si>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</si>
  <si>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</si>
  <si>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</si>
  <si>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</si>
  <si>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</si>
  <si>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</si>
  <si>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</si>
  <si>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</si>
  <si>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</si>
  <si>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</si>
  <si>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</si>
  <si>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</si>
  <si>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</si>
  <si>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</si>
  <si>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</si>
  <si>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</si>
  <si>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</si>
  <si>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</si>
  <si>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</si>
  <si>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</si>
  <si>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</si>
  <si>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</si>
  <si>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</si>
  <si>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</si>
  <si>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</si>
  <si>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</si>
  <si>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</si>
  <si>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</si>
  <si>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</si>
  <si>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</si>
  <si>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</si>
  <si>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</si>
  <si>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</si>
  <si>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</si>
  <si>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</si>
  <si>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</si>
  <si>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</si>
  <si>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</si>
  <si>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</si>
  <si>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</si>
  <si>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</si>
  <si>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</si>
  <si>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</si>
  <si>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</si>
  <si>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</si>
  <si>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</si>
  <si>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</si>
  <si>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</si>
  <si>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</si>
  <si>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</si>
  <si>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</si>
  <si>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</si>
  <si>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</si>
  <si>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</si>
  <si>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</si>
  <si>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</si>
  <si>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</si>
  <si>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</si>
  <si>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</si>
  <si>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</si>
  <si>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</si>
  <si>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</si>
  <si>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</si>
  <si>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</si>
  <si>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</si>
  <si>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</si>
  <si>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</si>
  <si>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</si>
  <si>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</si>
  <si>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</si>
  <si>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</si>
  <si>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</si>
  <si>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</si>
  <si>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</si>
  <si>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</si>
  <si>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</si>
  <si>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</si>
  <si>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</si>
  <si>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</si>
  <si>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</si>
  <si>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</si>
  <si>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</si>
  <si>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</si>
  <si>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</si>
  <si>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</si>
  <si>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</si>
  <si>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</si>
  <si>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</si>
  <si>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</si>
  <si>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</si>
  <si>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</si>
  <si>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</si>
  <si>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</si>
  <si>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</si>
  <si>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</si>
  <si>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</si>
  <si>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</si>
  <si>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</si>
  <si>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</si>
  <si>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</si>
  <si>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</si>
  <si>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</si>
  <si>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</si>
  <si>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</si>
  <si>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</si>
  <si>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</si>
  <si>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</si>
  <si>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</si>
  <si>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</si>
  <si>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</si>
  <si>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</si>
  <si>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</si>
  <si>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</si>
  <si>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</si>
  <si>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</si>
  <si>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</si>
  <si>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</si>
  <si>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</si>
  <si>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</si>
  <si>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</si>
  <si>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</si>
  <si>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</si>
  <si>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</si>
  <si>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</si>
  <si>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</si>
  <si>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</si>
  <si>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</si>
  <si>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</si>
  <si>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</si>
  <si>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</si>
  <si>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</si>
  <si>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</si>
  <si>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</si>
  <si>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</si>
  <si>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</si>
  <si>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</si>
  <si>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</si>
  <si>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</si>
  <si>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</si>
  <si>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</si>
  <si>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</si>
  <si>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</si>
  <si>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</si>
  <si>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</si>
  <si>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</si>
  <si>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</si>
  <si>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</si>
  <si>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</si>
  <si>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</si>
  <si>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</si>
  <si>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</si>
  <si>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</si>
  <si>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</si>
  <si>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</si>
  <si>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</si>
  <si>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</si>
  <si>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</si>
  <si>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</si>
  <si>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</si>
  <si>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</si>
  <si>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</si>
  <si>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</si>
  <si>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</si>
  <si>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</si>
  <si>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</si>
  <si>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</si>
  <si>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</si>
  <si>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</si>
  <si>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</si>
  <si>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</si>
  <si>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</si>
  <si>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</si>
  <si>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</si>
  <si>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</si>
  <si>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</si>
  <si>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</si>
  <si>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</si>
  <si>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</si>
  <si>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</si>
  <si>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</si>
  <si>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</si>
  <si>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</si>
  <si>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</si>
  <si>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</si>
  <si>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</si>
  <si>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</si>
  <si>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</si>
  <si>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</si>
  <si>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</si>
  <si>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</si>
  <si>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</si>
  <si>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</si>
  <si>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</si>
  <si>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</si>
  <si>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</si>
  <si>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</si>
  <si>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</si>
  <si>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</si>
  <si>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</si>
  <si>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</si>
  <si>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</si>
  <si>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</si>
  <si>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</si>
  <si>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</si>
  <si>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</si>
  <si>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</si>
  <si>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</si>
  <si>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</si>
  <si>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</si>
  <si>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</si>
  <si>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</si>
  <si>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</si>
  <si>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</si>
  <si>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</si>
  <si>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</si>
  <si>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</si>
  <si>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</si>
  <si>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</si>
  <si>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</si>
  <si>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</si>
  <si>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</si>
  <si>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</si>
  <si>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</si>
  <si>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</si>
  <si>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</si>
  <si>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</si>
  <si>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</si>
  <si>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</si>
  <si>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</si>
  <si>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</si>
  <si>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</si>
  <si>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</si>
  <si>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</si>
  <si>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</si>
  <si>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</si>
  <si>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</si>
  <si>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</si>
  <si>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</si>
  <si>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</si>
  <si>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</si>
  <si>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</si>
  <si>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</si>
  <si>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</si>
  <si>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</si>
  <si>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</si>
  <si>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</si>
  <si>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</si>
  <si>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</si>
  <si>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</si>
  <si>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</si>
  <si>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</si>
  <si>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</si>
  <si>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</si>
  <si>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</si>
  <si>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</si>
  <si>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</si>
  <si>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</si>
  <si>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</si>
  <si>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</si>
  <si>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</si>
  <si>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</si>
  <si>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</si>
  <si>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</si>
  <si>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</si>
  <si>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</si>
  <si>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</si>
  <si>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</si>
  <si>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</si>
  <si>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</si>
  <si>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</si>
  <si>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</si>
  <si>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</si>
  <si>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</si>
  <si>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</si>
  <si>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</si>
  <si>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</si>
  <si>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</si>
  <si>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</si>
  <si>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</si>
  <si>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</si>
  <si>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</si>
  <si>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</si>
  <si>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</si>
  <si>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</si>
  <si>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</si>
  <si>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</si>
  <si>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</si>
  <si>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</si>
  <si>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</si>
  <si>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</si>
  <si>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</si>
  <si>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</si>
  <si>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</si>
  <si>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</si>
  <si>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</si>
  <si>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</si>
  <si>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</si>
  <si>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</si>
  <si>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</si>
  <si>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</si>
  <si>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</si>
  <si>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</si>
  <si>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</si>
  <si>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</si>
  <si>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</si>
  <si>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</si>
  <si>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</si>
  <si>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</si>
  <si>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</si>
  <si>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</si>
  <si>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</si>
  <si>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</si>
  <si>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</si>
  <si>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</si>
  <si>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</si>
  <si>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</si>
  <si>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</si>
  <si>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</si>
  <si>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</si>
  <si>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</si>
  <si>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</si>
  <si>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</si>
  <si>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</si>
  <si>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</si>
  <si>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</si>
  <si>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</si>
  <si>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</si>
  <si>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</si>
  <si>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</si>
  <si>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</si>
  <si>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</si>
  <si>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</si>
  <si>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</si>
  <si>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</si>
  <si>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</si>
  <si>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</si>
  <si>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</si>
  <si>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</si>
  <si>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</si>
  <si>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</si>
  <si>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</si>
  <si>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</si>
  <si>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</si>
  <si>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</si>
  <si>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</si>
  <si>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</si>
  <si>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</si>
  <si>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</si>
  <si>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</si>
  <si>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</si>
  <si>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</si>
  <si>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</si>
  <si>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</si>
  <si>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</si>
  <si>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</si>
  <si>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</si>
  <si>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</si>
  <si>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</si>
  <si>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</si>
  <si>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</si>
  <si>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</si>
  <si>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</si>
  <si>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</si>
  <si>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</si>
  <si>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</si>
  <si>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</si>
  <si>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</si>
  <si>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</si>
  <si>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</si>
  <si>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</si>
  <si>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</si>
  <si>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</si>
  <si>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</si>
  <si>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</si>
  <si>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</si>
  <si>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</si>
  <si>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</si>
  <si>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</si>
  <si>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</si>
  <si>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</si>
  <si>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</si>
  <si>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</si>
  <si>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</si>
  <si>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</si>
  <si>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</si>
  <si>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</si>
  <si>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</si>
  <si>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</si>
  <si>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</si>
  <si>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</si>
  <si>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</si>
  <si>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</si>
  <si>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</si>
  <si>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</si>
  <si>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</si>
  <si>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</si>
  <si>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</si>
  <si>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</si>
  <si>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</si>
  <si>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</si>
  <si>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</si>
  <si>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</si>
  <si>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</si>
  <si>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</si>
  <si>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</si>
  <si>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</si>
  <si>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</si>
  <si>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</si>
  <si>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</si>
  <si>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</si>
  <si>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</si>
  <si>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</si>
  <si>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</si>
  <si>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</si>
  <si>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</si>
  <si>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</si>
  <si>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</si>
  <si>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</si>
  <si>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</si>
  <si>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</si>
  <si>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</si>
  <si>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</si>
  <si>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</si>
  <si>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</si>
  <si>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</si>
  <si>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</si>
  <si>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</si>
  <si>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</si>
  <si>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</si>
  <si>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</si>
  <si>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</si>
  <si>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</si>
  <si>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</si>
  <si>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</si>
  <si>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</si>
  <si>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</si>
  <si>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</si>
  <si>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</si>
  <si>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</si>
  <si>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</si>
  <si>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</si>
  <si>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</si>
  <si>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</si>
  <si>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</si>
  <si>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</si>
  <si>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</si>
  <si>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</si>
  <si>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</si>
  <si>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</si>
  <si>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</si>
  <si>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</si>
  <si>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</si>
  <si>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</si>
  <si>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</si>
  <si>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</si>
  <si>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</si>
  <si>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</si>
  <si>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</si>
  <si>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</si>
  <si>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</si>
  <si>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</si>
  <si>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</si>
  <si>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</si>
  <si>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</si>
  <si>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</si>
  <si>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</si>
  <si>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</si>
  <si>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</si>
  <si>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</si>
  <si>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</si>
  <si>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</si>
  <si>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</si>
  <si>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</si>
  <si>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</si>
  <si>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</si>
  <si>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</si>
  <si>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</si>
  <si>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</si>
  <si>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</si>
  <si>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</si>
  <si>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</si>
  <si>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</si>
  <si>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</si>
  <si>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</si>
  <si>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</si>
  <si>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</si>
  <si>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</si>
  <si>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</si>
  <si>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</si>
  <si>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</si>
  <si>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</si>
  <si>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</si>
  <si>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</si>
  <si>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</si>
  <si>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</si>
  <si>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</si>
  <si>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</si>
  <si>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</si>
  <si>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</si>
  <si>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</si>
  <si>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</si>
  <si>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</si>
  <si>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</si>
  <si>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</si>
  <si>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</si>
  <si>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</si>
  <si>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</si>
  <si>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</si>
  <si>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</si>
  <si>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</si>
  <si>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</si>
  <si>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</si>
  <si>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</si>
  <si>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</si>
  <si>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</si>
  <si>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</si>
  <si>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</si>
  <si>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</si>
  <si>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</si>
  <si>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</si>
  <si>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</si>
  <si>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</si>
  <si>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</si>
  <si>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</si>
  <si>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</si>
  <si>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</si>
  <si>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</si>
  <si>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</si>
  <si>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</si>
  <si>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</si>
  <si>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</si>
  <si>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</si>
  <si>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</si>
  <si>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</si>
  <si>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</si>
  <si>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</si>
  <si>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</si>
  <si>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</si>
  <si>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</si>
  <si>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</si>
  <si>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</si>
  <si>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</si>
  <si>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</si>
  <si>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</si>
  <si>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</si>
  <si>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</si>
  <si>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</si>
  <si>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</si>
  <si>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</si>
  <si>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</si>
  <si>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</si>
  <si>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</si>
  <si>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</si>
  <si>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</si>
  <si>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</si>
  <si>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</si>
  <si>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</si>
  <si>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</si>
  <si>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</si>
  <si>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</si>
  <si>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</si>
  <si>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</si>
  <si>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</si>
  <si>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</si>
  <si>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</si>
  <si>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</si>
  <si>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</si>
  <si>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</si>
  <si>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</si>
  <si>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</si>
  <si>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</si>
  <si>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</si>
  <si>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</si>
  <si>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</si>
  <si>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</si>
  <si>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</si>
  <si>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</si>
  <si>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</si>
  <si>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</si>
  <si>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</si>
  <si>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</si>
  <si>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</si>
  <si>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</si>
  <si>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</si>
  <si>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</si>
  <si>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</si>
  <si>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</si>
  <si>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</si>
  <si>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</si>
  <si>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</si>
  <si>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</si>
  <si>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</si>
  <si>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</si>
  <si>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</si>
  <si>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</si>
  <si>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</si>
  <si>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</si>
  <si>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</si>
  <si>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</si>
  <si>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</si>
  <si>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</si>
  <si>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</si>
  <si>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</si>
  <si>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</si>
  <si>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</si>
  <si>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</si>
  <si>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</si>
  <si>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</si>
  <si>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</si>
  <si>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</si>
  <si>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</si>
  <si>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</si>
  <si>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</si>
  <si>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</si>
  <si>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</si>
  <si>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</si>
  <si>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</si>
  <si>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</si>
  <si>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</si>
  <si>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</si>
  <si>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</si>
  <si>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</si>
  <si>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</si>
  <si>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</si>
  <si>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</si>
  <si>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</si>
  <si>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</si>
  <si>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</si>
  <si>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</si>
  <si>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</si>
  <si>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</si>
  <si>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</si>
  <si>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</si>
  <si>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</si>
  <si>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</si>
  <si>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</si>
  <si>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</si>
  <si>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</si>
  <si>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</si>
  <si>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</si>
  <si>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</si>
  <si>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</si>
  <si>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</si>
  <si>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</si>
  <si>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</si>
  <si>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</si>
  <si>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</si>
  <si>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</si>
  <si>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</si>
  <si>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</si>
  <si>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</si>
  <si>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</si>
  <si>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</si>
  <si>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</si>
  <si>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</si>
  <si>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</si>
  <si>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</si>
  <si>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</si>
  <si>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</si>
  <si>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</si>
  <si>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</si>
  <si>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</si>
  <si>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</si>
  <si>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</si>
  <si>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</si>
  <si>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</si>
  <si>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</si>
  <si>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</si>
  <si>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</si>
  <si>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</si>
  <si>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</si>
  <si>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</si>
  <si>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</si>
  <si>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</si>
  <si>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</si>
  <si>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</si>
  <si>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</si>
  <si>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</si>
  <si>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</si>
  <si>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</si>
  <si>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</si>
  <si>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</si>
  <si>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</si>
  <si>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</si>
  <si>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</si>
  <si>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</si>
  <si>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</si>
  <si>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</si>
  <si>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</si>
  <si>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</si>
  <si>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</si>
  <si>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</si>
  <si>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</si>
  <si>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</si>
  <si>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</si>
  <si>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</si>
  <si>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</si>
  <si>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</si>
  <si>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</si>
  <si>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</si>
  <si>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</si>
  <si>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</si>
  <si>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</si>
  <si>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</si>
  <si>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</si>
  <si>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</si>
  <si>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</si>
  <si>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</si>
  <si>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</si>
  <si>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</si>
  <si>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</si>
  <si>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</si>
  <si>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</si>
  <si>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</si>
  <si>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</si>
  <si>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</si>
  <si>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</si>
  <si>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</si>
  <si>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</si>
  <si>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</si>
  <si>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</si>
  <si>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</si>
  <si>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</si>
  <si>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</si>
  <si>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</si>
  <si>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</si>
  <si>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</si>
  <si>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</si>
  <si>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</si>
  <si>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</si>
  <si>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</si>
  <si>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</si>
  <si>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</si>
  <si>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</si>
  <si>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</si>
  <si>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</si>
  <si>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</si>
  <si>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</si>
  <si>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</si>
  <si>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</si>
  <si>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</si>
  <si>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</si>
  <si>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</si>
  <si>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</si>
  <si>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</si>
  <si>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</si>
  <si>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</si>
  <si>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</si>
  <si>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</si>
  <si>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</si>
  <si>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</si>
  <si>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</si>
  <si>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</si>
  <si>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</si>
  <si>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</si>
  <si>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</si>
  <si>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</si>
  <si>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</si>
  <si>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</si>
  <si>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</si>
  <si>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</si>
  <si>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</si>
  <si>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</si>
  <si>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</si>
  <si>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</si>
  <si>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</si>
  <si>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</si>
  <si>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</si>
  <si>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</si>
  <si>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</si>
  <si>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</si>
  <si>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</si>
  <si>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</si>
  <si>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</si>
  <si>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</si>
  <si>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</si>
  <si>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</si>
  <si>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</si>
  <si>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</si>
  <si>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</si>
  <si>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</si>
  <si>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</si>
  <si>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</si>
  <si>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</si>
  <si>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</si>
  <si>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</si>
  <si>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</si>
  <si>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</si>
  <si>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</si>
  <si>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</si>
  <si>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</si>
  <si>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</si>
  <si>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</si>
  <si>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</si>
  <si>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</si>
  <si>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</si>
  <si>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</si>
  <si>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</si>
  <si>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</si>
  <si>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</si>
  <si>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</si>
  <si>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</si>
  <si>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</si>
  <si>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</si>
  <si>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</si>
  <si>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</si>
  <si>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</si>
  <si>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</si>
  <si>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</si>
  <si>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</si>
  <si>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</si>
  <si>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</si>
  <si>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</si>
  <si>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</si>
  <si>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</si>
  <si>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</si>
  <si>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</si>
  <si>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</si>
  <si>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</si>
  <si>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</si>
  <si>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</si>
  <si>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</si>
  <si>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</si>
  <si>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</si>
  <si>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</si>
  <si>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</si>
  <si>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</si>
  <si>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</si>
  <si>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</si>
  <si>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</si>
  <si>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</si>
  <si>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</si>
  <si>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</si>
  <si>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</si>
  <si>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</si>
  <si>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</si>
  <si>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</si>
  <si>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</si>
  <si>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</si>
  <si>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</si>
  <si>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</si>
  <si>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</si>
  <si>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</si>
  <si>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</si>
  <si>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</si>
  <si>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</si>
  <si>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</si>
  <si>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</si>
  <si>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</si>
  <si>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</si>
  <si>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</si>
  <si>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</si>
  <si>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</si>
  <si>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</si>
  <si>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</si>
  <si>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</si>
  <si>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</si>
  <si>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</si>
  <si>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</si>
  <si>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</si>
  <si>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</si>
  <si>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</si>
  <si>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</si>
  <si>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</si>
  <si>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</si>
  <si>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</si>
  <si>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</si>
  <si>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</si>
  <si>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</si>
  <si>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</si>
  <si>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</si>
  <si>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</si>
  <si>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</si>
  <si>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</si>
  <si>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</si>
  <si>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</si>
  <si>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</si>
  <si>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</si>
  <si>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</si>
  <si>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</si>
  <si>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</si>
  <si>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</si>
  <si>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</si>
  <si>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</si>
  <si>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</si>
  <si>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</si>
  <si>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</si>
  <si>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</si>
  <si>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</si>
  <si>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</si>
  <si>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</si>
  <si>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</si>
  <si>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</si>
  <si>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</si>
  <si>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</si>
  <si>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</si>
  <si>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</si>
  <si>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</si>
  <si>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</si>
  <si>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</si>
  <si>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</si>
  <si>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</si>
  <si>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</si>
  <si>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</si>
  <si>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</si>
  <si>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</si>
  <si>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</si>
  <si>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</si>
  <si>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</si>
  <si>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</si>
  <si>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</si>
  <si>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</si>
  <si>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</si>
  <si>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</si>
  <si>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</si>
  <si>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</si>
  <si>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</si>
  <si>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</si>
  <si>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</si>
  <si>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</si>
  <si>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</si>
  <si>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</si>
  <si>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</si>
  <si>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</si>
  <si>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</si>
  <si>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</si>
  <si>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</si>
  <si>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</si>
  <si>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</si>
  <si>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</si>
  <si>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</si>
  <si>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</si>
  <si>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</si>
  <si>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</si>
  <si>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</si>
  <si>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</si>
  <si>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</si>
  <si>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</si>
  <si>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</si>
  <si>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</si>
  <si>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</si>
  <si>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</si>
  <si>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</si>
  <si>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</si>
  <si>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</si>
  <si>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</si>
  <si>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</si>
  <si>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</si>
  <si>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</si>
  <si>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</si>
  <si>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</si>
  <si>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</si>
  <si>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</si>
  <si>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</si>
  <si>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</si>
  <si>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</si>
  <si>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</si>
  <si>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</si>
  <si>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</si>
  <si>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</si>
  <si>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</si>
  <si>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</si>
  <si>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</si>
  <si>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</si>
  <si>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</si>
  <si>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</si>
  <si>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</si>
  <si>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</si>
  <si>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</si>
  <si>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</si>
  <si>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</si>
  <si>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</si>
  <si>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</si>
  <si>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</si>
  <si>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</si>
  <si>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</si>
  <si>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</si>
  <si>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</si>
  <si>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</si>
  <si>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</si>
  <si>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</si>
  <si>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</si>
  <si>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</si>
  <si>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</si>
  <si>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</si>
  <si>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</si>
  <si>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</si>
  <si>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</si>
  <si>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</si>
  <si>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</si>
  <si>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</si>
  <si>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</si>
  <si>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</si>
  <si>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</si>
  <si>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</si>
  <si>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</si>
  <si>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</si>
  <si>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</si>
  <si>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</si>
  <si>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</si>
  <si>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</si>
  <si>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</si>
  <si>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</si>
  <si>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</si>
  <si>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</si>
  <si>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</si>
  <si>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</si>
  <si>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</si>
  <si>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</si>
  <si>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</si>
  <si>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</si>
  <si>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</si>
  <si>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</si>
  <si>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</si>
  <si>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</si>
  <si>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</si>
  <si>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</si>
  <si>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</si>
  <si>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</si>
  <si>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</si>
  <si>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</si>
  <si>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</si>
  <si>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</si>
  <si>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</si>
  <si>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</si>
  <si>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</si>
  <si>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</si>
  <si>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</si>
  <si>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</si>
  <si>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</si>
  <si>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</si>
  <si>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</si>
  <si>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</si>
  <si>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</si>
  <si>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</si>
  <si>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</si>
  <si>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</si>
  <si>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</si>
  <si>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</si>
  <si>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</si>
  <si>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</si>
  <si>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</si>
  <si>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</si>
  <si>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</si>
  <si>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</si>
  <si>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</si>
  <si>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</si>
  <si>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</si>
  <si>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</si>
  <si>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</si>
  <si>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</si>
  <si>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</si>
  <si>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</si>
  <si>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</si>
  <si>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</si>
  <si>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</si>
  <si>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</si>
  <si>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</si>
  <si>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</si>
  <si>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</si>
  <si>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</si>
  <si>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</si>
  <si>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</si>
  <si>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</si>
  <si>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</si>
  <si>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</si>
  <si>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</si>
  <si>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</si>
  <si>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</si>
  <si>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</si>
  <si>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</si>
  <si>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</si>
  <si>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</si>
  <si>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</si>
  <si>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</si>
  <si>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</si>
  <si>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</si>
  <si>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</si>
  <si>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</si>
  <si>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</si>
  <si>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</si>
  <si>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</si>
  <si>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</si>
  <si>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</si>
  <si>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</si>
  <si>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</si>
  <si>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</si>
  <si>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</si>
  <si>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</si>
  <si>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</si>
  <si>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</si>
  <si>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</si>
  <si>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</si>
  <si>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</si>
  <si>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</si>
  <si>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</si>
  <si>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</si>
  <si>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</si>
  <si>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</si>
  <si>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</si>
  <si>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</si>
  <si>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</si>
  <si>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</si>
  <si>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</si>
  <si>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</si>
  <si>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</si>
  <si>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</si>
  <si>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</si>
  <si>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</si>
  <si>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</si>
  <si>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</si>
  <si>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</si>
  <si>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</si>
  <si>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</si>
  <si>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</si>
  <si>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</si>
  <si>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</si>
  <si>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</si>
  <si>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</si>
  <si>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</si>
  <si>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</si>
  <si>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</si>
  <si>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</si>
  <si>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</si>
  <si>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</si>
  <si>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</si>
  <si>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</si>
  <si>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</si>
  <si>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</si>
  <si>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</si>
  <si>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</si>
  <si>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</si>
  <si>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</si>
  <si>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</si>
  <si>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</si>
  <si>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</si>
  <si>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</si>
  <si>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</si>
  <si>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</si>
  <si>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</si>
  <si>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</si>
  <si>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</si>
  <si>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</si>
  <si>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</si>
  <si>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</si>
  <si>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</si>
  <si>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</si>
  <si>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</si>
  <si>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</si>
  <si>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</si>
  <si>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</si>
  <si>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</si>
  <si>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</si>
  <si>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</si>
  <si>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</si>
  <si>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</si>
  <si>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</si>
  <si>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</si>
  <si>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</si>
  <si>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</si>
  <si>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</si>
  <si>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</si>
  <si>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</si>
  <si>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</si>
  <si>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</si>
  <si>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</si>
  <si>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</si>
  <si>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</si>
  <si>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</si>
  <si>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</si>
  <si>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</si>
  <si>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</si>
  <si>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</si>
  <si>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</si>
  <si>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</si>
  <si>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</si>
  <si>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</si>
  <si>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</si>
  <si>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</si>
  <si>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</si>
  <si>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</si>
  <si>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</si>
  <si>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</si>
  <si>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</si>
  <si>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</si>
  <si>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</si>
  <si>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</si>
  <si>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</si>
  <si>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</si>
  <si>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</si>
  <si>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</si>
  <si>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</si>
  <si>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</si>
  <si>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</si>
  <si>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</si>
  <si>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</si>
  <si>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</si>
  <si>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</si>
  <si>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</si>
  <si>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</si>
  <si>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</si>
  <si>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</si>
  <si>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</si>
  <si>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</si>
  <si>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</si>
  <si>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</si>
  <si>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</si>
  <si>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</si>
  <si>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</si>
  <si>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</si>
  <si>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</si>
  <si>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</si>
  <si>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</si>
  <si>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</si>
  <si>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</si>
  <si>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</si>
  <si>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</si>
  <si>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</si>
  <si>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</si>
  <si>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</si>
  <si>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</si>
  <si>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</si>
  <si>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</si>
  <si>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</si>
  <si>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</si>
  <si>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</si>
  <si>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</si>
  <si>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</si>
  <si>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</si>
  <si>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</si>
  <si>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</si>
  <si>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</si>
  <si>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</si>
  <si>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</si>
  <si>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</si>
  <si>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</si>
  <si>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</si>
  <si>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</si>
  <si>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</si>
  <si>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</si>
  <si>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</si>
  <si>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</si>
  <si>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</si>
  <si>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</si>
  <si>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</si>
  <si>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</si>
  <si>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</si>
  <si>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</si>
  <si>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</si>
  <si>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</si>
  <si>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</si>
  <si>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</si>
  <si>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</si>
  <si>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</si>
  <si>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</si>
  <si>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</si>
  <si>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</si>
  <si>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</si>
  <si>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</si>
  <si>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</si>
  <si>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</si>
  <si>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</si>
  <si>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</si>
  <si>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</si>
  <si>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</si>
  <si>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</si>
  <si>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</si>
  <si>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</si>
  <si>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</si>
  <si>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</si>
  <si>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</si>
  <si>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</si>
  <si>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</si>
  <si>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</si>
  <si>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</si>
  <si>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</si>
  <si>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</si>
  <si>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</si>
  <si>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</si>
  <si>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</si>
  <si>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</si>
  <si>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</si>
  <si>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</si>
  <si>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</si>
  <si>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</si>
  <si>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</si>
  <si>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</si>
  <si>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</si>
  <si>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</si>
  <si>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</si>
  <si>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</si>
  <si>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</si>
  <si>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</si>
  <si>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</si>
  <si>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</si>
  <si>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</si>
  <si>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</si>
  <si>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</si>
  <si>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</si>
  <si>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</si>
  <si>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</si>
  <si>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</si>
  <si>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</si>
  <si>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</si>
  <si>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</si>
  <si>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</si>
  <si>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</si>
  <si>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</si>
  <si>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</si>
  <si>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</si>
  <si>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</si>
  <si>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</si>
  <si>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</si>
  <si>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</si>
  <si>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</si>
  <si>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</si>
  <si>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</si>
  <si>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</si>
  <si>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</si>
  <si>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</si>
  <si>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</si>
  <si>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</si>
  <si>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</si>
  <si>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</si>
  <si>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</si>
  <si>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</si>
  <si>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</si>
  <si>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</si>
  <si>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</si>
  <si>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</si>
  <si>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</si>
  <si>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</si>
  <si>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</si>
  <si>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</si>
  <si>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</si>
  <si>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</si>
  <si>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</si>
  <si>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</si>
  <si>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</si>
  <si>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</si>
  <si>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</si>
  <si>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</si>
  <si>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</si>
  <si>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</si>
  <si>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</si>
  <si>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</si>
  <si>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</si>
  <si>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</si>
  <si>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</si>
  <si>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</si>
  <si>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</si>
  <si>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</si>
  <si>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</si>
  <si>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</si>
  <si>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</si>
  <si>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</si>
  <si>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</si>
  <si>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</si>
  <si>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</si>
  <si>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</si>
  <si>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</si>
  <si>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</si>
  <si>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</si>
  <si>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</si>
  <si>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</si>
  <si>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</si>
  <si>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</si>
  <si>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</si>
  <si>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</si>
  <si>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</si>
  <si>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</si>
  <si>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</si>
  <si>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</si>
  <si>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</si>
  <si>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</si>
  <si>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</si>
  <si>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</si>
  <si>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</si>
  <si>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</si>
  <si>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</si>
  <si>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</si>
  <si>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</si>
  <si>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</si>
  <si>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</si>
  <si>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</si>
  <si>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</si>
  <si>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</si>
  <si>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</si>
  <si>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</si>
  <si>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</si>
  <si>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</si>
  <si>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</si>
  <si>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</si>
  <si>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</si>
  <si>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</si>
  <si>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</si>
  <si>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</si>
  <si>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</si>
  <si>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</si>
  <si>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</si>
  <si>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</si>
  <si>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</si>
  <si>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</si>
  <si>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</si>
  <si>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</si>
  <si>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</si>
  <si>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</si>
  <si>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</si>
  <si>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</si>
  <si>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</si>
  <si>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</si>
  <si>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</si>
  <si>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</si>
  <si>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</si>
  <si>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</si>
  <si>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</si>
  <si>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</si>
  <si>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</si>
  <si>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</si>
  <si>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</si>
  <si>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</si>
  <si>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</si>
  <si>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</si>
  <si>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</si>
  <si>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</si>
  <si>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</si>
  <si>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</si>
  <si>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</si>
  <si>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</si>
  <si>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</si>
  <si>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</si>
  <si>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</si>
  <si>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</si>
  <si>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</si>
  <si>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</si>
  <si>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</si>
  <si>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</si>
  <si>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</si>
  <si>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</si>
  <si>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</si>
  <si>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</si>
  <si>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</si>
  <si>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</si>
  <si>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</si>
  <si>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</si>
  <si>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</si>
  <si>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</si>
  <si>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</si>
  <si>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</si>
  <si>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</si>
  <si>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</si>
  <si>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</si>
  <si>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</si>
  <si>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</si>
  <si>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</si>
  <si>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</si>
  <si>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</si>
  <si>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</si>
  <si>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</si>
  <si>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</si>
  <si>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</si>
  <si>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</si>
  <si>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</si>
  <si>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</si>
  <si>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</si>
  <si>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</si>
  <si>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</si>
  <si>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</si>
  <si>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</si>
  <si>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</si>
  <si>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</si>
  <si>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</si>
  <si>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</si>
  <si>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</si>
  <si>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</si>
  <si>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</si>
  <si>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</si>
  <si>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</si>
  <si>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</si>
  <si>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</si>
  <si>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</si>
  <si>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</si>
  <si>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</si>
  <si>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</si>
  <si>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</si>
  <si>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</si>
  <si>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</si>
  <si>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</si>
  <si>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</si>
  <si>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</si>
  <si>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</si>
  <si>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</si>
  <si>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</si>
  <si>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</si>
  <si>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</si>
  <si>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</si>
  <si>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</si>
  <si>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</si>
  <si>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</si>
  <si>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</si>
  <si>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</si>
  <si>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</si>
  <si>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</si>
  <si>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</si>
  <si>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</si>
  <si>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</si>
  <si>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</si>
  <si>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</si>
  <si>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</si>
  <si>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</si>
  <si>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</si>
  <si>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</si>
  <si>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</si>
  <si>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</si>
  <si>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</si>
  <si>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</si>
  <si>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</si>
  <si>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</si>
  <si>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</si>
  <si>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</si>
  <si>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</si>
  <si>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</si>
  <si>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</si>
  <si>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</si>
  <si>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</si>
  <si>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</si>
  <si>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</si>
  <si>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</si>
  <si>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</si>
  <si>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</si>
  <si>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</si>
  <si>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</si>
  <si>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</si>
  <si>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</si>
  <si>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</si>
  <si>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</si>
  <si>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</si>
  <si>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</si>
  <si>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</si>
  <si>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</si>
  <si>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</si>
  <si>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</si>
  <si>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</si>
  <si>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</si>
  <si>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</si>
  <si>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</si>
  <si>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</si>
  <si>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</si>
  <si>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</si>
  <si>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</si>
  <si>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</si>
  <si>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</si>
  <si>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</si>
  <si>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</si>
  <si>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</si>
  <si>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</si>
  <si>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</si>
  <si>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</si>
  <si>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</si>
  <si>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</si>
  <si>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</si>
  <si>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</si>
  <si>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</si>
  <si>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</si>
  <si>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</si>
  <si>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</si>
  <si>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</si>
  <si>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</si>
  <si>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</si>
  <si>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</si>
  <si>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</si>
  <si>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</si>
  <si>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</si>
  <si>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</si>
  <si>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</si>
  <si>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</si>
  <si>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</si>
  <si>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</si>
  <si>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</si>
  <si>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</si>
  <si>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</si>
  <si>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</si>
  <si>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</si>
  <si>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</si>
  <si>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</si>
  <si>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</si>
  <si>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</si>
  <si>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</si>
  <si>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</si>
  <si>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</si>
  <si>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</si>
  <si>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</si>
  <si>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</si>
  <si>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</si>
  <si>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</si>
  <si>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</si>
  <si>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</si>
  <si>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</si>
  <si>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</si>
  <si>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</si>
  <si>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</si>
  <si>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</si>
  <si>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</si>
  <si>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</si>
  <si>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</si>
  <si>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</si>
  <si>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</si>
  <si>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</si>
  <si>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</si>
  <si>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</si>
  <si>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</si>
  <si>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</si>
  <si>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</si>
  <si>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</si>
  <si>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</si>
  <si>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</si>
  <si>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</si>
  <si>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</si>
  <si>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</si>
  <si>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</si>
  <si>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</si>
  <si>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</si>
  <si>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</si>
  <si>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</si>
  <si>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</si>
  <si>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</si>
  <si>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</si>
  <si>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</si>
  <si>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</si>
  <si>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</si>
  <si>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</si>
  <si>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</si>
  <si>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</si>
  <si>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</si>
  <si>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</si>
  <si>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</si>
  <si>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</si>
  <si>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</si>
  <si>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</si>
  <si>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</si>
  <si>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</si>
  <si>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</si>
  <si>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</si>
  <si>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</si>
  <si>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</si>
  <si>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</si>
  <si>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</si>
  <si>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</si>
  <si>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</si>
  <si>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</si>
  <si>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</si>
  <si>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</si>
  <si>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</si>
  <si>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</si>
  <si>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</si>
  <si>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</si>
  <si>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</si>
  <si>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</si>
  <si>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</si>
  <si>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</si>
  <si>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</si>
  <si>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</si>
  <si>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</si>
  <si>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</si>
  <si>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</si>
  <si>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</si>
  <si>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</si>
  <si>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</si>
  <si>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</si>
  <si>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</si>
  <si>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</si>
  <si>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</si>
  <si>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</si>
  <si>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</si>
  <si>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</si>
  <si>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</si>
  <si>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</si>
  <si>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</si>
  <si>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</si>
  <si>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</si>
  <si>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</si>
  <si>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</si>
  <si>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</si>
  <si>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</si>
  <si>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</si>
  <si>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</si>
  <si>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</si>
  <si>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</si>
  <si>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</si>
  <si>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</si>
  <si>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</si>
  <si>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</si>
  <si>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</si>
  <si>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</si>
  <si>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</si>
  <si>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</si>
  <si>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</si>
  <si>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</si>
  <si>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</si>
  <si>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</si>
  <si>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</si>
  <si>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</si>
  <si>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</si>
  <si>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</si>
  <si>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</si>
  <si>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</si>
  <si>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</si>
  <si>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</si>
  <si>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</si>
  <si>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</si>
  <si>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</si>
  <si>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</si>
  <si>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</si>
  <si>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</si>
  <si>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</si>
  <si>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</si>
  <si>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</si>
  <si>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</si>
  <si>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</si>
  <si>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</si>
  <si>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</si>
  <si>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</si>
  <si>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</si>
  <si>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</si>
  <si>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</si>
  <si>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</si>
  <si>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</si>
  <si>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</si>
  <si>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</si>
  <si>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</si>
  <si>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</si>
  <si>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</si>
  <si>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</si>
  <si>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</si>
  <si>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</si>
  <si>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</si>
  <si>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</si>
  <si>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</si>
  <si>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</si>
  <si>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</si>
  <si>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</si>
  <si>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</si>
  <si>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</si>
  <si>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</si>
  <si>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</si>
  <si>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</si>
  <si>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</si>
  <si>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</si>
  <si>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</si>
  <si>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</si>
  <si>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</si>
  <si>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</si>
  <si>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</si>
  <si>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</si>
  <si>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</si>
  <si>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</si>
  <si>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</si>
  <si>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</si>
  <si>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</si>
  <si>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</si>
  <si>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</si>
  <si>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</si>
  <si>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</si>
  <si>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</si>
  <si>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</si>
  <si>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</si>
  <si>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</si>
  <si>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</si>
  <si>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</si>
  <si>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</si>
  <si>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</si>
  <si>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</si>
  <si>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</si>
  <si>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</si>
  <si>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</si>
  <si>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</si>
  <si>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</si>
  <si>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</si>
  <si>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</si>
  <si>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</si>
  <si>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</si>
  <si>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</si>
  <si>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</si>
  <si>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</si>
  <si>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</si>
  <si>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</si>
  <si>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</si>
  <si>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</si>
  <si>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</si>
  <si>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</si>
  <si>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</si>
  <si>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</si>
  <si>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</si>
  <si>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</si>
  <si>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</si>
  <si>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</si>
  <si>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</si>
  <si>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</si>
  <si>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</si>
  <si>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</si>
  <si>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</si>
  <si>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</si>
  <si>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</si>
  <si>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</si>
  <si>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</si>
  <si>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</si>
  <si>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</si>
  <si>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</si>
  <si>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</si>
  <si>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</si>
  <si>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</si>
  <si>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</si>
  <si>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</si>
  <si>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</si>
  <si>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</si>
  <si>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</si>
  <si>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</si>
  <si>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</si>
  <si>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</si>
  <si>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</si>
  <si>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</si>
  <si>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</si>
  <si>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</si>
  <si>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</si>
  <si>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</si>
  <si>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</si>
  <si>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</si>
  <si>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</si>
  <si>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</si>
  <si>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</si>
  <si>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</si>
  <si>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</si>
  <si>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</si>
  <si>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</si>
  <si>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</si>
  <si>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</si>
  <si>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</si>
  <si>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</si>
  <si>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</si>
  <si>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</si>
  <si>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</si>
  <si>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</si>
  <si>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</si>
  <si>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</si>
  <si>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</si>
  <si>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</si>
  <si>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</si>
  <si>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</si>
  <si>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</si>
  <si>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</si>
  <si>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</si>
  <si>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</si>
  <si>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</si>
  <si>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</si>
  <si>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</si>
  <si>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</si>
  <si>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</si>
  <si>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</si>
  <si>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</si>
  <si>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</si>
  <si>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</si>
  <si>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</si>
  <si>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</si>
  <si>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</si>
  <si>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</si>
  <si>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</si>
  <si>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</si>
  <si>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</si>
  <si>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</si>
  <si>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</si>
  <si>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</si>
  <si>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</si>
  <si>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</si>
  <si>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</si>
  <si>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</si>
  <si>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</si>
  <si>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</si>
  <si>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</si>
  <si>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</si>
  <si>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</si>
  <si>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</si>
  <si>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</si>
  <si>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</si>
  <si>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</si>
  <si>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</si>
  <si>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</si>
  <si>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</si>
  <si>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</si>
  <si>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</si>
  <si>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</si>
  <si>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</si>
  <si>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</si>
  <si>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</si>
  <si>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</si>
  <si>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</si>
  <si>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</si>
  <si>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</si>
  <si>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</si>
  <si>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</si>
  <si>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</si>
  <si>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</si>
  <si>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</si>
  <si>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</si>
  <si>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</si>
  <si>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</si>
  <si>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</si>
  <si>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</si>
  <si>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</si>
  <si>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</si>
  <si>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</si>
  <si>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</si>
  <si>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</si>
  <si>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</si>
  <si>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</si>
  <si>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</si>
  <si>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</si>
  <si>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</si>
  <si>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</si>
  <si>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</si>
  <si>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</si>
  <si>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</si>
  <si>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</si>
  <si>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</si>
  <si>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</si>
  <si>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</si>
  <si>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</si>
  <si>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</si>
  <si>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</si>
  <si>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</si>
  <si>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</si>
  <si>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</si>
  <si>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</si>
  <si>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</si>
  <si>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</si>
  <si>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</si>
  <si>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</si>
  <si>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</si>
  <si>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</si>
  <si>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</si>
  <si>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</si>
  <si>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</si>
  <si>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</si>
  <si>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</si>
  <si>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</si>
  <si>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</si>
  <si>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</si>
  <si>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</si>
  <si>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</si>
  <si>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</si>
  <si>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</si>
  <si>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</si>
  <si>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</si>
  <si>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</si>
  <si>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</si>
  <si>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</si>
  <si>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</si>
  <si>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</si>
  <si>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</si>
  <si>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</si>
  <si>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</si>
  <si>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</si>
  <si>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</si>
  <si>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</si>
  <si>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</si>
  <si>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</si>
  <si>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</si>
  <si>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</si>
  <si>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</si>
  <si>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</si>
  <si>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</si>
  <si>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</si>
  <si>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</si>
  <si>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</si>
  <si>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</si>
  <si>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</si>
  <si>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</si>
  <si>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</si>
  <si>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</si>
  <si>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</si>
  <si>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</si>
  <si>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</si>
  <si>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</si>
  <si>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</si>
  <si>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</si>
  <si>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</si>
  <si>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</si>
  <si>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</si>
  <si>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</si>
  <si>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</si>
  <si>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</si>
  <si>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</si>
  <si>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</si>
  <si>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</si>
  <si>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</si>
  <si>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</si>
  <si>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</si>
  <si>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</si>
  <si>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</si>
  <si>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</si>
  <si>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</si>
  <si>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</si>
  <si>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</si>
  <si>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</si>
  <si>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</si>
  <si>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</si>
  <si>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</si>
  <si>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</si>
  <si>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</si>
  <si>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</si>
  <si>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</si>
  <si>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</si>
  <si>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</si>
  <si>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</si>
  <si>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</si>
  <si>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</si>
  <si>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</si>
  <si>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</si>
  <si>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</si>
  <si>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</si>
  <si>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</si>
  <si>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</si>
  <si>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</si>
  <si>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</si>
  <si>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</si>
  <si>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</si>
  <si>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</si>
  <si>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</si>
  <si>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</si>
  <si>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</si>
  <si>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</si>
  <si>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</si>
  <si>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</si>
  <si>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</si>
  <si>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</si>
  <si>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</si>
  <si>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</si>
  <si>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</si>
  <si>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</si>
  <si>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</si>
  <si>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</si>
  <si>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</si>
  <si>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</si>
  <si>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</si>
  <si>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</si>
  <si>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</si>
  <si>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</si>
  <si>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</si>
  <si>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</si>
  <si>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</si>
  <si>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</si>
  <si>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</si>
  <si>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</si>
  <si>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</si>
  <si>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</si>
  <si>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</si>
  <si>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</si>
  <si>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</si>
  <si>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</si>
  <si>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</si>
  <si>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</si>
  <si>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</si>
  <si>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</si>
  <si>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</si>
  <si>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</si>
  <si>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</si>
  <si>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</si>
  <si>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</si>
  <si>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</si>
  <si>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</si>
  <si>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</si>
  <si>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</si>
  <si>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</si>
  <si>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</si>
  <si>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</si>
  <si>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</si>
  <si>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</si>
  <si>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</si>
  <si>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</si>
  <si>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</si>
  <si>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</si>
  <si>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</si>
  <si>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</si>
  <si>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</si>
  <si>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</si>
  <si>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</si>
  <si>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</si>
  <si>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</si>
  <si>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</si>
  <si>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</si>
  <si>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</si>
  <si>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</si>
  <si>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</si>
  <si>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</si>
  <si>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</si>
  <si>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</si>
  <si>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</si>
  <si>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</si>
  <si>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</si>
  <si>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</si>
  <si>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</si>
  <si>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</si>
  <si>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</si>
  <si>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</si>
  <si>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</si>
  <si>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</si>
  <si>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</si>
  <si>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</si>
  <si>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</si>
  <si>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</si>
  <si>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</si>
  <si>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</si>
  <si>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</si>
  <si>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</si>
  <si>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</si>
  <si>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</si>
  <si>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</si>
  <si>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</si>
  <si>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</si>
  <si>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</si>
  <si>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</si>
  <si>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</si>
  <si>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</si>
  <si>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</si>
  <si>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</si>
  <si>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</si>
  <si>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</si>
  <si>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</si>
  <si>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</si>
  <si>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</si>
  <si>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</si>
  <si>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</si>
  <si>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</si>
  <si>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</si>
  <si>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</si>
  <si>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</si>
  <si>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</si>
  <si>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</si>
  <si>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</si>
  <si>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</si>
  <si>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</si>
  <si>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</si>
  <si>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</si>
  <si>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</si>
  <si>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</si>
  <si>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</si>
  <si>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</si>
  <si>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</si>
  <si>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</si>
  <si>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</si>
  <si>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</si>
  <si>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</si>
  <si>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</si>
  <si>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</si>
  <si>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</si>
  <si>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</si>
  <si>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</si>
  <si>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</si>
  <si>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</si>
  <si>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</si>
  <si>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</si>
  <si>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</si>
  <si>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</si>
  <si>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</si>
  <si>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</si>
  <si>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</si>
  <si>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</si>
  <si>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</si>
  <si>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</si>
  <si>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</si>
  <si>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</si>
  <si>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</si>
  <si>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</si>
  <si>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</si>
  <si>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</si>
  <si>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</si>
  <si>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</si>
  <si>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</si>
  <si>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</si>
  <si>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</si>
  <si>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</si>
  <si>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</si>
  <si>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</si>
  <si>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</si>
  <si>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</si>
  <si>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</si>
  <si>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</si>
  <si>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</si>
  <si>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</si>
  <si>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</si>
  <si>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</si>
  <si>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</si>
  <si>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</si>
  <si>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</si>
  <si>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</si>
  <si>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</si>
  <si>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</si>
  <si>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</si>
  <si>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</si>
  <si>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</si>
  <si>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</si>
  <si>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</si>
  <si>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</si>
  <si>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</si>
  <si>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</si>
  <si>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</si>
  <si>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</si>
  <si>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</si>
  <si>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</si>
  <si>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</si>
  <si>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</si>
  <si>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</si>
  <si>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</si>
  <si>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</si>
  <si>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</si>
  <si>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</si>
  <si>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</si>
  <si>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</si>
  <si>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</si>
  <si>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</si>
  <si>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</si>
  <si>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</si>
  <si>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</si>
  <si>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</si>
  <si>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</si>
  <si>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</si>
  <si>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</si>
  <si>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</si>
  <si>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</si>
  <si>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</si>
  <si>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</si>
  <si>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</si>
  <si>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</si>
  <si>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</si>
  <si>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</si>
  <si>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</si>
  <si>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</si>
  <si>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</si>
  <si>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</si>
  <si>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</si>
  <si>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</si>
  <si>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</si>
  <si>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</si>
  <si>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</si>
  <si>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</si>
  <si>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</si>
  <si>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</si>
  <si>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</si>
  <si>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</si>
  <si>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</si>
  <si>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</si>
  <si>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</si>
  <si>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</si>
  <si>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</si>
  <si>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</si>
  <si>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</si>
  <si>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</si>
  <si>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</si>
  <si>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</si>
  <si>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</si>
  <si>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</si>
  <si>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</si>
  <si>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</si>
  <si>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</si>
  <si>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</si>
  <si>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</si>
  <si>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</si>
  <si>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</si>
  <si>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</si>
  <si>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</si>
  <si>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</si>
  <si>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</si>
  <si>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</si>
  <si>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</si>
  <si>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</si>
  <si>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</si>
  <si>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</si>
  <si>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</si>
  <si>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</si>
  <si>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</si>
  <si>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</si>
  <si>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</si>
  <si>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</si>
  <si>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</si>
  <si>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</si>
  <si>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</si>
  <si>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</si>
  <si>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</si>
  <si>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</si>
  <si>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</si>
  <si>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</si>
  <si>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</si>
  <si>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</si>
  <si>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</si>
  <si>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</si>
  <si>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</si>
  <si>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</si>
  <si>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</si>
  <si>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</si>
  <si>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</si>
  <si>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</si>
  <si>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</si>
  <si>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</si>
  <si>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</si>
  <si>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</si>
  <si>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</si>
  <si>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</si>
  <si>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</si>
  <si>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</si>
  <si>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</si>
  <si>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</si>
  <si>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</si>
  <si>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</si>
  <si>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</si>
  <si>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</si>
  <si>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</si>
  <si>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</si>
  <si>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</si>
  <si>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</si>
  <si>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</si>
  <si>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</si>
  <si>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</si>
  <si>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</si>
  <si>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</si>
  <si>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</si>
  <si>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</si>
  <si>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</si>
  <si>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</si>
  <si>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</si>
  <si>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</si>
  <si>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</si>
  <si>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</si>
  <si>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</si>
  <si>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</si>
  <si>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</si>
  <si>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</si>
  <si>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</si>
  <si>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</si>
  <si>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</si>
  <si>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</si>
  <si>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</si>
  <si>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</si>
  <si>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</si>
  <si>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</si>
  <si>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</si>
  <si>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</si>
  <si>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</si>
  <si>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</si>
  <si>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</si>
  <si>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</si>
  <si>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</si>
  <si>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</si>
  <si>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</si>
  <si>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</si>
  <si>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</si>
  <si>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</si>
  <si>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</si>
  <si>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</si>
  <si>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</si>
  <si>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</si>
  <si>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</si>
  <si>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</si>
  <si>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</si>
  <si>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</si>
  <si>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</si>
  <si>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</si>
  <si>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</si>
  <si>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</si>
  <si>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</si>
  <si>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</si>
  <si>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</si>
  <si>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</si>
  <si>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</si>
  <si>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</si>
  <si>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</si>
  <si>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</si>
  <si>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</si>
  <si>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</si>
  <si>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</si>
  <si>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</si>
  <si>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</si>
  <si>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</si>
  <si>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</si>
  <si>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</si>
  <si>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</si>
  <si>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</si>
  <si>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</si>
  <si>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</si>
  <si>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</si>
  <si>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</si>
  <si>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</si>
  <si>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</si>
  <si>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</si>
  <si>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</si>
  <si>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</si>
  <si>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</si>
  <si>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</si>
  <si>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</si>
  <si>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</si>
  <si>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</si>
  <si>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</si>
  <si>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</si>
  <si>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</si>
  <si>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</si>
  <si>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</si>
  <si>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</si>
  <si>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</si>
  <si>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</si>
  <si>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</si>
  <si>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</si>
  <si>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</si>
  <si>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</si>
  <si>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</si>
  <si>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</si>
  <si>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</si>
  <si>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</si>
  <si>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</si>
  <si>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</si>
  <si>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</si>
  <si>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</si>
  <si>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</si>
  <si>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</si>
  <si>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</si>
  <si>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</si>
  <si>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</si>
  <si>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</si>
  <si>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</si>
  <si>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</si>
  <si>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</si>
  <si>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</si>
  <si>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</si>
  <si>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</si>
  <si>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</si>
  <si>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</si>
  <si>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</si>
  <si>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</si>
  <si>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</si>
  <si>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</si>
  <si>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</si>
  <si>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</si>
  <si>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</si>
  <si>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</si>
  <si>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</si>
  <si>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</si>
  <si>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</si>
  <si>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</si>
  <si>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</si>
  <si>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</si>
  <si>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</si>
  <si>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</si>
  <si>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</si>
  <si>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</si>
  <si>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</si>
  <si>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</si>
  <si>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</si>
  <si>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</si>
  <si>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</si>
  <si>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</si>
  <si>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</si>
  <si>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</si>
  <si>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</si>
  <si>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</si>
  <si>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</si>
  <si>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</si>
  <si>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</si>
  <si>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</si>
  <si>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</si>
  <si>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</si>
  <si>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</si>
  <si>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</si>
  <si>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</si>
  <si>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</si>
  <si>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</si>
  <si>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</si>
  <si>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</si>
  <si>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</si>
  <si>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</si>
  <si>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</si>
  <si>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</si>
  <si>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</si>
  <si>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</si>
  <si>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</si>
  <si>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</si>
  <si>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</si>
  <si>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</si>
  <si>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</si>
  <si>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</si>
  <si>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</si>
  <si>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</si>
  <si>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</si>
  <si>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</si>
  <si>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</si>
  <si>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</si>
  <si>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</si>
  <si>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</si>
  <si>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</si>
  <si>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</si>
  <si>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</si>
  <si>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</si>
  <si>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</si>
  <si>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</si>
  <si>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</si>
  <si>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</si>
  <si>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</si>
  <si>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</si>
  <si>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</si>
  <si>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</si>
  <si>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</si>
  <si>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</si>
  <si>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</si>
  <si>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</si>
  <si>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</si>
  <si>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</si>
  <si>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</si>
  <si>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</si>
  <si>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</si>
  <si>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</si>
  <si>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</si>
  <si>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</si>
  <si>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</si>
  <si>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</si>
  <si>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</si>
  <si>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</si>
  <si>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</si>
  <si>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</si>
  <si>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</si>
  <si>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</si>
  <si>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</si>
  <si>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</si>
  <si>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</si>
  <si>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</si>
  <si>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</si>
  <si>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</si>
  <si>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</si>
  <si>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</si>
  <si>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</si>
  <si>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</si>
  <si>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</si>
  <si>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</si>
  <si>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</si>
  <si>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</si>
  <si>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</si>
  <si>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</si>
  <si>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</si>
  <si>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</si>
  <si>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</si>
  <si>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</si>
  <si>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</si>
  <si>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</si>
  <si>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</si>
  <si>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</si>
  <si>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</si>
  <si>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</si>
  <si>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</si>
  <si>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</si>
  <si>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</si>
  <si>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</si>
  <si>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</si>
  <si>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</si>
  <si>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</si>
  <si>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</si>
  <si>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</si>
  <si>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</si>
  <si>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</si>
  <si>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</si>
  <si>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</si>
  <si>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</si>
  <si>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</si>
  <si>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</si>
  <si>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</si>
  <si>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</si>
  <si>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</si>
  <si>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</si>
  <si>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</si>
  <si>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</si>
  <si>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</si>
  <si>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</si>
  <si>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</si>
  <si>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</si>
  <si>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</si>
  <si>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</si>
  <si>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</si>
  <si>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</si>
  <si>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</si>
  <si>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</si>
  <si>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</si>
  <si>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</si>
  <si>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</si>
  <si>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</si>
  <si>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</si>
  <si>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</si>
  <si>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</si>
  <si>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</si>
  <si>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</si>
  <si>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</si>
  <si>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</si>
  <si>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</si>
  <si>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</si>
  <si>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</si>
  <si>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</si>
  <si>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</si>
  <si>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</si>
  <si>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</si>
  <si>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</si>
  <si>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</si>
  <si>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</si>
  <si>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</si>
  <si>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</si>
  <si>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</si>
  <si>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</si>
  <si>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</si>
  <si>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</si>
  <si>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</si>
  <si>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</si>
  <si>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</si>
  <si>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</si>
  <si>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</si>
  <si>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</si>
  <si>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</si>
  <si>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</si>
  <si>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</si>
  <si>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</si>
  <si>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</si>
  <si>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</si>
  <si>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</si>
  <si>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</si>
  <si>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</si>
  <si>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</si>
  <si>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</si>
  <si>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</si>
  <si>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</si>
  <si>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</si>
  <si>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</si>
  <si>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</si>
  <si>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</si>
  <si>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</si>
  <si>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</si>
  <si>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</si>
  <si>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</si>
  <si>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</si>
  <si>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</si>
  <si>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</si>
  <si>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</si>
  <si>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</si>
  <si>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</si>
  <si>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</si>
  <si>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</si>
  <si>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</si>
  <si>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</si>
  <si>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</si>
  <si>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</si>
  <si>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</si>
  <si>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</si>
  <si>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</si>
  <si>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</si>
  <si>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</si>
  <si>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</si>
  <si>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</si>
  <si>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</si>
  <si>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</si>
  <si>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</si>
  <si>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</si>
  <si>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</si>
  <si>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</si>
  <si>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</si>
  <si>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</si>
  <si>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</si>
  <si>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</si>
  <si>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</si>
  <si>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</si>
  <si>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</si>
  <si>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</si>
  <si>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</si>
  <si>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</si>
  <si>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</si>
  <si>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</si>
  <si>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</si>
  <si>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</si>
  <si>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</si>
  <si>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</si>
  <si>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</si>
  <si>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</si>
  <si>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</si>
  <si>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</si>
  <si>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</si>
  <si>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</si>
  <si>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</si>
  <si>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</si>
  <si>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</si>
  <si>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</si>
  <si>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</si>
  <si>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</si>
  <si>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</si>
  <si>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</si>
  <si>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</si>
  <si>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</si>
  <si>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</si>
  <si>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</si>
  <si>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</si>
  <si>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</si>
  <si>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</si>
  <si>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</si>
  <si>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</si>
  <si>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</si>
  <si>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</si>
  <si>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</si>
  <si>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</si>
  <si>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</si>
  <si>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</si>
  <si>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</si>
  <si>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</si>
  <si>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</si>
  <si>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</si>
  <si>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</si>
  <si>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</si>
  <si>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</si>
  <si>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</si>
  <si>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</si>
  <si>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</si>
  <si>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</si>
  <si>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</si>
  <si>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</si>
  <si>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</si>
  <si>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</si>
  <si>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</si>
  <si>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</si>
  <si>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</si>
  <si>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</si>
  <si>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</si>
  <si>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</si>
  <si>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</si>
  <si>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</si>
  <si>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</si>
  <si>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</si>
  <si>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</si>
  <si>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</si>
  <si>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</si>
  <si>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</si>
  <si>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</si>
  <si>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</si>
  <si>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</si>
  <si>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</si>
  <si>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</si>
  <si>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</si>
  <si>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</si>
  <si>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</si>
  <si>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</si>
  <si>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</si>
  <si>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</si>
  <si>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</si>
  <si>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</si>
  <si>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</si>
  <si>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</si>
  <si>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</si>
  <si>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</si>
  <si>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</si>
  <si>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</si>
  <si>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</si>
  <si>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</si>
  <si>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</si>
  <si>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</si>
  <si>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</si>
  <si>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</si>
  <si>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</si>
  <si>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</si>
  <si>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</si>
  <si>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</si>
  <si>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</si>
  <si>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</si>
  <si>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</si>
  <si>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</si>
  <si>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</si>
  <si>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</si>
  <si>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</si>
  <si>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</si>
  <si>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</si>
  <si>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</si>
  <si>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</si>
  <si>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</si>
  <si>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</si>
  <si>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</si>
  <si>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</si>
  <si>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</si>
  <si>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</si>
  <si>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</si>
  <si>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</si>
  <si>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</si>
  <si>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</si>
  <si>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</si>
  <si>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</si>
  <si>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</si>
  <si>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</si>
  <si>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</si>
  <si>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</si>
  <si>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</si>
  <si>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</si>
  <si>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</si>
  <si>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</si>
  <si>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</si>
  <si>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</si>
  <si>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</si>
  <si>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</si>
  <si>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</si>
  <si>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</si>
  <si>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</si>
  <si>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</si>
  <si>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</si>
  <si>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</si>
  <si>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</si>
  <si>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</si>
  <si>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</si>
  <si>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</si>
  <si>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</si>
  <si>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</si>
  <si>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</si>
  <si>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</si>
  <si>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</si>
  <si>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</si>
  <si>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</si>
  <si>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</si>
  <si>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</si>
  <si>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</si>
  <si>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</si>
  <si>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</si>
  <si>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</si>
  <si>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</si>
  <si>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</si>
  <si>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</si>
  <si>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</si>
  <si>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</si>
  <si>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</si>
  <si>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</si>
  <si>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</si>
  <si>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</si>
  <si>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</si>
  <si>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</si>
  <si>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</si>
  <si>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</si>
  <si>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</si>
  <si>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</si>
  <si>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</si>
  <si>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</si>
  <si>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</si>
  <si>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</si>
  <si>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</si>
  <si>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</si>
  <si>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</si>
  <si>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</si>
  <si>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</si>
  <si>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</si>
  <si>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</si>
  <si>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</si>
  <si>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</si>
  <si>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</si>
  <si>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</si>
  <si>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</si>
  <si>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</si>
  <si>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</si>
  <si>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</si>
  <si>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</si>
  <si>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</si>
  <si>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</si>
  <si>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</si>
  <si>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</si>
  <si>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</si>
  <si>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</si>
  <si>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</si>
  <si>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</si>
  <si>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</si>
  <si>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</si>
  <si>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</si>
  <si>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</si>
  <si>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</si>
  <si>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</si>
  <si>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</si>
  <si>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</si>
  <si>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</si>
  <si>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</si>
  <si>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</si>
  <si>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</si>
  <si>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</si>
  <si>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</si>
  <si>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</si>
  <si>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</si>
  <si>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</si>
  <si>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</si>
  <si>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</si>
  <si>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</si>
  <si>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</si>
  <si>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</si>
  <si>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</si>
  <si>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</si>
  <si>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</si>
  <si>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</si>
  <si>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</si>
  <si>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</si>
  <si>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</si>
  <si>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</si>
  <si>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</si>
  <si>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</si>
  <si>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</si>
  <si>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</si>
  <si>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</si>
  <si>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</si>
  <si>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</si>
  <si>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</si>
  <si>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</si>
  <si>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</si>
  <si>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</si>
  <si>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</si>
  <si>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</si>
  <si>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</si>
  <si>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</si>
  <si>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</si>
  <si>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</si>
  <si>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</si>
  <si>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</si>
  <si>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</si>
  <si>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</si>
  <si>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</si>
  <si>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</si>
  <si>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</si>
  <si>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</si>
  <si>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</si>
  <si>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</si>
  <si>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</si>
  <si>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</si>
  <si>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</si>
  <si>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</si>
  <si>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</si>
  <si>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</si>
  <si>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</si>
  <si>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</si>
  <si>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</si>
  <si>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</si>
  <si>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</si>
  <si>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</si>
  <si>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</si>
  <si>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</si>
  <si>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</si>
  <si>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</si>
  <si>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</si>
  <si>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</si>
  <si>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</si>
  <si>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</si>
  <si>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</si>
  <si>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</si>
  <si>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</si>
  <si>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</si>
  <si>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</si>
  <si>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</si>
  <si>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</si>
  <si>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</si>
  <si>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</si>
  <si>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</si>
  <si>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</si>
  <si>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</si>
  <si>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</si>
  <si>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</si>
  <si>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</si>
  <si>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</si>
  <si>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</si>
  <si>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</si>
  <si>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</si>
  <si>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</si>
  <si>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</si>
  <si>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</si>
  <si>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</si>
  <si>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</si>
  <si>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</si>
  <si>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</si>
  <si>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</si>
  <si>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</si>
  <si>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</si>
  <si>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</si>
  <si>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</si>
  <si>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</si>
  <si>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</si>
  <si>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</si>
  <si>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</si>
  <si>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</si>
  <si>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</si>
  <si>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</si>
  <si>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</si>
  <si>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</si>
  <si>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</si>
  <si>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</si>
  <si>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</si>
  <si>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</si>
  <si>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</si>
  <si>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</si>
  <si>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</si>
  <si>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</si>
  <si>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</si>
  <si>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</si>
  <si>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</si>
  <si>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</si>
  <si>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</si>
  <si>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</si>
  <si>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</si>
  <si>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</si>
  <si>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</si>
  <si>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</si>
  <si>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</si>
  <si>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</si>
  <si>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</si>
  <si>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</si>
  <si>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</si>
  <si>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</si>
  <si>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</si>
  <si>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</si>
  <si>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</si>
  <si>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</si>
  <si>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</si>
  <si>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</si>
  <si>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</si>
  <si>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</si>
  <si>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</si>
  <si>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</si>
  <si>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</si>
  <si>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</si>
  <si>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</si>
  <si>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</si>
  <si>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</si>
  <si>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</si>
  <si>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</si>
  <si>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</si>
  <si>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</si>
  <si>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</si>
  <si>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</si>
  <si>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</si>
  <si>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</si>
  <si>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</si>
  <si>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</si>
  <si>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</si>
  <si>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</si>
  <si>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</si>
  <si>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</si>
  <si>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</si>
  <si>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</si>
  <si>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</si>
  <si>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</si>
  <si>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</si>
  <si>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</si>
  <si>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</si>
  <si>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</si>
  <si>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</si>
  <si>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</si>
  <si>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</si>
  <si>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</si>
  <si>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</si>
  <si>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</si>
  <si>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</si>
  <si>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</si>
  <si>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</si>
  <si>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</si>
  <si>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</si>
  <si>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</si>
  <si>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</si>
  <si>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</si>
  <si>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</si>
  <si>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</si>
  <si>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</si>
  <si>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</si>
  <si>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</si>
  <si>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</si>
  <si>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</si>
  <si>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</si>
  <si>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</si>
  <si>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</si>
  <si>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</si>
  <si>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</si>
  <si>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</si>
  <si>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</si>
  <si>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</si>
  <si>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</si>
  <si>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</si>
  <si>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</si>
  <si>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</si>
  <si>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</si>
  <si>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</si>
  <si>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</si>
  <si>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</si>
  <si>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</si>
  <si>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</si>
  <si>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</si>
  <si>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</si>
  <si>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</si>
  <si>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</si>
  <si>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</si>
  <si>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</si>
  <si>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</si>
  <si>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</si>
  <si>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</si>
  <si>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</si>
  <si>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</si>
  <si>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</si>
  <si>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</si>
  <si>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</si>
  <si>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</si>
  <si>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</si>
  <si>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</si>
  <si>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</si>
  <si>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</si>
  <si>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</si>
  <si>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</si>
  <si>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</si>
  <si>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</si>
  <si>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</si>
  <si>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</si>
  <si>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</si>
  <si>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</si>
  <si>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</si>
  <si>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</si>
  <si>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</si>
  <si>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</si>
  <si>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</si>
  <si>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</si>
  <si>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</si>
  <si>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</si>
  <si>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</si>
  <si>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</si>
  <si>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</si>
  <si>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</si>
  <si>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</si>
  <si>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</si>
  <si>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</si>
  <si>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</si>
  <si>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</si>
  <si>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</si>
  <si>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</si>
  <si>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</si>
  <si>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</si>
  <si>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</si>
  <si>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</si>
  <si>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</si>
  <si>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</si>
  <si>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</si>
  <si>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</si>
  <si>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</si>
  <si>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</si>
  <si>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</si>
  <si>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</si>
  <si>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</si>
  <si>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</si>
  <si>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</si>
  <si>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</si>
  <si>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</si>
  <si>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</si>
  <si>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</si>
  <si>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</si>
  <si>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</si>
  <si>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</si>
  <si>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</si>
  <si>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</si>
  <si>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</si>
  <si>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</si>
  <si>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</si>
  <si>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</si>
  <si>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</si>
  <si>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</si>
  <si>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</si>
  <si>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</si>
  <si>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</si>
  <si>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</si>
  <si>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</si>
  <si>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</si>
  <si>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</si>
  <si>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</si>
  <si>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</si>
  <si>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</si>
  <si>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</si>
  <si>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</si>
  <si>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</si>
  <si>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</si>
  <si>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</si>
  <si>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</si>
  <si>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</si>
  <si>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</si>
  <si>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</si>
  <si>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</si>
  <si>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</si>
  <si>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</si>
  <si>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</si>
  <si>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</si>
  <si>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</si>
  <si>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</si>
  <si>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</si>
  <si>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</si>
  <si>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</si>
  <si>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</si>
  <si>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</si>
  <si>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</si>
  <si>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</si>
  <si>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</si>
  <si>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</si>
  <si>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</si>
  <si>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</si>
  <si>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</si>
  <si>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</si>
  <si>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</si>
  <si>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</si>
  <si>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</si>
  <si>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</si>
  <si>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</si>
  <si>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</si>
  <si>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</si>
  <si>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</si>
  <si>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</si>
  <si>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</si>
  <si>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</si>
  <si>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</si>
  <si>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</si>
  <si>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</si>
  <si>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</si>
  <si>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</si>
  <si>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</si>
  <si>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</si>
  <si>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</si>
  <si>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</si>
  <si>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</si>
  <si>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</si>
  <si>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</si>
  <si>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</si>
  <si>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</si>
  <si>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</si>
  <si>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</si>
  <si>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</si>
  <si>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</si>
  <si>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</si>
  <si>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</si>
  <si>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</si>
  <si>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</si>
  <si>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</si>
  <si>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</si>
  <si>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</si>
  <si>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</si>
  <si>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</si>
  <si>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</si>
  <si>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</si>
  <si>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</si>
  <si>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</si>
  <si>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</si>
  <si>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</si>
  <si>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</si>
  <si>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</si>
  <si>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</si>
  <si>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</si>
  <si>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</si>
  <si>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</si>
  <si>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</si>
  <si>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</si>
  <si>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</si>
  <si>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</si>
  <si>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</si>
  <si>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</si>
  <si>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</si>
  <si>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</si>
  <si>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</si>
  <si>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</si>
  <si>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</si>
  <si>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</si>
  <si>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</si>
  <si>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</si>
  <si>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</si>
  <si>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</si>
  <si>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</si>
  <si>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</si>
  <si>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</si>
  <si>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</si>
  <si>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</si>
  <si>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</si>
  <si>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</si>
  <si>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</si>
  <si>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</si>
  <si>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</si>
  <si>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</si>
  <si>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</si>
  <si>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</si>
  <si>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</si>
  <si>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</si>
  <si>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</si>
  <si>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</si>
  <si>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</si>
  <si>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</si>
  <si>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</si>
  <si>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</si>
  <si>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</si>
  <si>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</si>
  <si>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</si>
  <si>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</si>
  <si>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</si>
  <si>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</si>
  <si>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</si>
  <si>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</si>
  <si>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</si>
  <si>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</si>
  <si>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</si>
  <si>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</si>
  <si>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</si>
  <si>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</si>
  <si>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</si>
  <si>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</si>
  <si>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</si>
  <si>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</si>
  <si>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</si>
  <si>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</si>
  <si>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</si>
  <si>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</si>
  <si>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</si>
  <si>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</si>
  <si>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</si>
  <si>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</si>
  <si>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</si>
  <si>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</si>
  <si>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</si>
  <si>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</si>
  <si>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</si>
  <si>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</si>
  <si>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</si>
  <si>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</si>
  <si>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</si>
  <si>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</si>
  <si>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</si>
  <si>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</si>
  <si>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</si>
  <si>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</si>
  <si>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</si>
  <si>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</si>
  <si>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</si>
  <si>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</si>
  <si>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</si>
  <si>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</si>
  <si>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</si>
  <si>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</si>
  <si>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</si>
  <si>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</si>
  <si>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</si>
  <si>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</si>
  <si>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</si>
  <si>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</si>
  <si>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</si>
  <si>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</si>
  <si>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</si>
  <si>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</si>
  <si>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</si>
  <si>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</si>
  <si>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</si>
  <si>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</si>
  <si>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</si>
  <si>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</si>
  <si>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</si>
  <si>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</si>
  <si>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</si>
  <si>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</si>
  <si>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</si>
  <si>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</si>
  <si>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</si>
  <si>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</si>
  <si>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</si>
  <si>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</si>
  <si>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</si>
  <si>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</si>
  <si>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</si>
  <si>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</si>
  <si>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</si>
  <si>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</si>
  <si>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</si>
  <si>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</si>
  <si>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</si>
  <si>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</si>
  <si>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</si>
  <si>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</si>
  <si>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</si>
  <si>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</si>
  <si>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</si>
  <si>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</si>
  <si>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</si>
  <si>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</si>
  <si>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</si>
  <si>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</si>
  <si>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</si>
  <si>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</si>
  <si>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</si>
  <si>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</si>
  <si>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</si>
  <si>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</si>
  <si>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</si>
  <si>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</si>
  <si>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</si>
  <si>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</si>
  <si>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</si>
  <si>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</si>
  <si>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</si>
  <si>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</si>
  <si>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</si>
  <si>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</si>
  <si>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</si>
  <si>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</si>
  <si>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</si>
  <si>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</si>
  <si>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</si>
  <si>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</si>
  <si>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</si>
  <si>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</si>
  <si>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</si>
  <si>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</si>
  <si>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</si>
  <si>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</si>
  <si>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</si>
  <si>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</si>
  <si>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</si>
  <si>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</si>
  <si>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</si>
  <si>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</si>
  <si>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</si>
  <si>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</si>
  <si>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</si>
  <si>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</si>
  <si>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</si>
  <si>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</si>
  <si>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</si>
  <si>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</si>
  <si>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</si>
  <si>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</si>
  <si>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</si>
  <si>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</si>
  <si>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</si>
  <si>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</si>
  <si>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</si>
  <si>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</si>
  <si>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</si>
  <si>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</si>
  <si>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</si>
  <si>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</si>
  <si>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</si>
  <si>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</si>
  <si>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</si>
  <si>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</si>
  <si>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</si>
  <si>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</si>
  <si>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</si>
  <si>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</si>
  <si>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</si>
  <si>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</si>
  <si>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</si>
  <si>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</si>
  <si>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</si>
  <si>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</si>
  <si>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</si>
  <si>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</si>
  <si>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</si>
  <si>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</si>
  <si>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</si>
  <si>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</si>
  <si>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</si>
  <si>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</si>
  <si>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</si>
  <si>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</si>
  <si>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</si>
  <si>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</si>
  <si>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</si>
  <si>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</si>
  <si>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</si>
  <si>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</si>
  <si>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</si>
  <si>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</si>
  <si>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</si>
  <si>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</si>
  <si>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</si>
  <si>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</si>
  <si>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</si>
  <si>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</si>
  <si>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</si>
  <si>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</si>
  <si>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</si>
  <si>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</si>
  <si>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</si>
  <si>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</si>
  <si>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</si>
  <si>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</si>
  <si>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</si>
  <si>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</si>
  <si>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</si>
  <si>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</si>
  <si>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</si>
  <si>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</si>
  <si>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</si>
  <si>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</si>
  <si>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</si>
  <si>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</si>
  <si>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</si>
  <si>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</si>
  <si>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</si>
  <si>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</si>
  <si>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</si>
  <si>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</si>
  <si>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</si>
  <si>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</si>
  <si>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</si>
  <si>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</si>
  <si>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</si>
  <si>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</si>
  <si>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</si>
  <si>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</si>
  <si>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</si>
  <si>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</si>
  <si>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</si>
  <si>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</si>
  <si>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</si>
  <si>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</si>
  <si>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</si>
  <si>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</si>
  <si>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</si>
  <si>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</si>
  <si>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</si>
  <si>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</si>
  <si>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</si>
  <si>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</si>
  <si>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</si>
  <si>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</si>
  <si>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</si>
  <si>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</si>
  <si>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</si>
  <si>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</si>
  <si>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</si>
  <si>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</si>
  <si>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</si>
  <si>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</si>
  <si>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</si>
  <si>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</si>
  <si>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</si>
  <si>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</si>
  <si>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</si>
  <si>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</si>
  <si>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</si>
  <si>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</si>
  <si>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</si>
  <si>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</si>
  <si>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</si>
  <si>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</si>
  <si>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</si>
  <si>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</si>
  <si>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</si>
  <si>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</si>
  <si>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</si>
  <si>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</si>
  <si>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</si>
  <si>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</si>
  <si>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</si>
  <si>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</si>
  <si>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</si>
  <si>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</si>
  <si>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</si>
  <si>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</si>
  <si>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</si>
  <si>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</si>
  <si>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</si>
  <si>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</si>
  <si>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</si>
  <si>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</si>
  <si>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</si>
  <si>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</si>
  <si>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</si>
  <si>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</si>
  <si>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</si>
  <si>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</si>
  <si>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</si>
  <si>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</si>
  <si>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</si>
  <si>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</si>
  <si>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</si>
  <si>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</si>
  <si>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</si>
  <si>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</si>
  <si>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</si>
  <si>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</si>
  <si>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</si>
  <si>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</si>
  <si>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</si>
  <si>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</si>
  <si>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</si>
  <si>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</si>
  <si>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</si>
  <si>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</si>
  <si>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</si>
  <si>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</si>
  <si>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</si>
  <si>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</si>
  <si>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</si>
  <si>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</si>
  <si>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</si>
  <si>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</si>
  <si>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</si>
  <si>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</si>
  <si>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</si>
  <si>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</si>
  <si>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</si>
  <si>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</si>
  <si>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</si>
  <si>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</si>
  <si>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</si>
  <si>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</si>
  <si>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</si>
  <si>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</si>
  <si>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</si>
  <si>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</si>
  <si>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</si>
  <si>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</si>
  <si>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</si>
  <si>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</si>
  <si>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</si>
  <si>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</si>
  <si>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</si>
  <si>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</si>
  <si>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</si>
  <si>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</si>
  <si>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</si>
  <si>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</si>
  <si>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</si>
  <si>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</si>
  <si>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</si>
  <si>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</si>
  <si>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</si>
  <si>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</si>
  <si>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</si>
  <si>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</si>
  <si>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</si>
  <si>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</si>
  <si>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</si>
  <si>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</si>
  <si>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</si>
  <si>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</si>
  <si>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</si>
  <si>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</si>
  <si>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</si>
  <si>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</si>
  <si>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</si>
  <si>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</si>
  <si>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</si>
  <si>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</si>
  <si>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</si>
  <si>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</si>
  <si>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</si>
  <si>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</si>
  <si>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</si>
  <si>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</si>
  <si>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</si>
  <si>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</si>
  <si>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</si>
  <si>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</si>
  <si>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</si>
  <si>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</si>
  <si>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</si>
  <si>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</si>
  <si>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</si>
  <si>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</si>
  <si>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</si>
  <si>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</si>
  <si>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</si>
  <si>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</si>
  <si>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</si>
  <si>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</si>
  <si>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</si>
  <si>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</si>
  <si>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</si>
  <si>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</si>
  <si>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</si>
  <si>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</si>
  <si>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</si>
  <si>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</si>
  <si>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</si>
  <si>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</si>
  <si>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</si>
  <si>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</si>
  <si>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</si>
  <si>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</si>
  <si>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</si>
  <si>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</si>
  <si>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</si>
  <si>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</si>
  <si>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</si>
  <si>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</si>
  <si>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</si>
  <si>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</si>
  <si>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</si>
  <si>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</si>
  <si>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</si>
  <si>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</si>
  <si>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</si>
  <si>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</si>
  <si>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</si>
  <si>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</si>
  <si>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</si>
  <si>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</si>
  <si>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</si>
  <si>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</si>
  <si>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</si>
  <si>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</si>
  <si>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</si>
  <si>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</si>
  <si>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</si>
  <si>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</si>
  <si>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</si>
  <si>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</si>
  <si>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</si>
  <si>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</si>
  <si>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</si>
  <si>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</si>
  <si>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</si>
  <si>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</si>
  <si>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</si>
  <si>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</si>
  <si>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</si>
  <si>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</si>
  <si>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</si>
  <si>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</si>
  <si>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</si>
  <si>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</si>
  <si>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</si>
  <si>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</si>
  <si>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</si>
  <si>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</si>
  <si>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</si>
  <si>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</si>
  <si>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</si>
  <si>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</si>
  <si>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</si>
  <si>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</si>
  <si>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</si>
  <si>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</si>
  <si>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</si>
  <si>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</si>
  <si>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</si>
  <si>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</si>
  <si>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</si>
  <si>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</si>
  <si>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</si>
  <si>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</si>
  <si>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</si>
  <si>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</si>
  <si>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</si>
  <si>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</si>
  <si>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</si>
  <si>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</si>
  <si>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</si>
  <si>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</si>
  <si>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</si>
  <si>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</si>
  <si>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</si>
  <si>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</si>
  <si>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</si>
  <si>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</si>
  <si>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</si>
  <si>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</si>
  <si>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</si>
  <si>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</si>
  <si>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</si>
  <si>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</si>
  <si>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</si>
  <si>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</si>
  <si>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</si>
  <si>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</si>
  <si>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</si>
  <si>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</si>
  <si>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</si>
  <si>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</si>
  <si>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</si>
  <si>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</si>
  <si>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</si>
  <si>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</si>
  <si>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</si>
  <si>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</si>
  <si>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</si>
  <si>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</si>
  <si>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</si>
  <si>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</si>
  <si>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</si>
  <si>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</si>
  <si>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</si>
  <si>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</si>
  <si>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</si>
  <si>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</si>
  <si>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</si>
  <si>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</si>
  <si>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</si>
  <si>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</si>
  <si>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</si>
  <si>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</si>
  <si>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</si>
  <si>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</si>
  <si>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</si>
  <si>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</si>
  <si>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</si>
  <si>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</si>
  <si>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</si>
  <si>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</si>
  <si>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</si>
  <si>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</si>
  <si>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</si>
  <si>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</si>
  <si>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</si>
  <si>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</si>
  <si>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</si>
  <si>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</si>
  <si>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</si>
  <si>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</si>
  <si>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</si>
  <si>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</si>
  <si>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</si>
  <si>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</si>
  <si>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</si>
  <si>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</si>
  <si>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</si>
  <si>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</si>
  <si>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</si>
  <si>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</si>
  <si>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</si>
  <si>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</si>
  <si>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</si>
  <si>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</si>
  <si>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</si>
  <si>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</si>
  <si>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</si>
  <si>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</si>
  <si>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</si>
  <si>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</si>
  <si>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</si>
  <si>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</si>
  <si>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</si>
  <si>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</si>
  <si>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</si>
  <si>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</si>
  <si>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</si>
  <si>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</si>
  <si>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</si>
  <si>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</si>
  <si>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</si>
  <si>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</si>
  <si>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</si>
  <si>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</si>
  <si>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</si>
  <si>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</si>
  <si>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</si>
  <si>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</si>
  <si>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</si>
  <si>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</si>
  <si>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</si>
  <si>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</si>
  <si>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</si>
  <si>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</si>
  <si>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</si>
  <si>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</si>
  <si>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</si>
  <si>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</si>
  <si>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</si>
  <si>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</si>
  <si>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</si>
  <si>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</si>
  <si>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</si>
  <si>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</si>
  <si>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</si>
  <si>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</si>
  <si>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</si>
  <si>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</si>
  <si>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</si>
  <si>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</si>
  <si>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</si>
  <si>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</si>
  <si>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</si>
  <si>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</si>
  <si>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</si>
  <si>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</si>
  <si>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</si>
  <si>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</si>
  <si>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</si>
  <si>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</si>
  <si>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</si>
  <si>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</si>
  <si>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</si>
  <si>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</si>
  <si>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</si>
  <si>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</si>
  <si>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</si>
  <si>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</si>
  <si>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</si>
  <si>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</si>
  <si>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</si>
  <si>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</si>
  <si>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</si>
  <si>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</si>
  <si>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</si>
  <si>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</si>
  <si>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</si>
  <si>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</si>
  <si>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</si>
  <si>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</si>
  <si>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</si>
  <si>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</si>
  <si>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</si>
  <si>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</si>
  <si>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</si>
  <si>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</si>
  <si>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</si>
  <si>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</si>
  <si>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</si>
  <si>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</si>
  <si>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</si>
  <si>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</si>
  <si>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</si>
  <si>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</si>
  <si>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</si>
  <si>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</si>
  <si>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</si>
  <si>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</si>
  <si>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</si>
  <si>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</si>
  <si>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</si>
  <si>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</si>
  <si>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</si>
  <si>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</si>
  <si>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</si>
  <si>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</si>
  <si>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</si>
  <si>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</si>
  <si>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</si>
  <si>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</si>
  <si>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</si>
  <si>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</si>
  <si>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</si>
  <si>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</si>
  <si>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</si>
  <si>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</si>
  <si>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</si>
  <si>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</si>
  <si>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</si>
  <si>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</si>
  <si>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</si>
  <si>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</si>
  <si>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</si>
  <si>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</si>
  <si>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</si>
  <si>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</si>
  <si>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</si>
  <si>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</si>
  <si>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</si>
  <si>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</si>
  <si>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</si>
  <si>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</si>
  <si>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</si>
  <si>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</si>
  <si>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</si>
  <si>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</si>
  <si>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</si>
  <si>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</si>
  <si>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</si>
  <si>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</si>
  <si>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</si>
  <si>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</si>
  <si>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</si>
  <si>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</si>
  <si>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</si>
  <si>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</si>
  <si>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</si>
  <si>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</si>
  <si>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</si>
  <si>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</si>
  <si>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</si>
  <si>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</si>
  <si>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</si>
  <si>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</si>
  <si>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</si>
  <si>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</si>
  <si>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</si>
  <si>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</si>
  <si>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</si>
  <si>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</si>
  <si>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</si>
  <si>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</si>
  <si>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</si>
  <si>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</si>
  <si>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</si>
  <si>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</si>
  <si>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</si>
  <si>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</si>
  <si>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</si>
  <si>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</si>
  <si>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</si>
  <si>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</si>
  <si>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</si>
  <si>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</si>
  <si>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</si>
  <si>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</si>
  <si>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</si>
  <si>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</si>
  <si>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</si>
  <si>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</si>
  <si>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</si>
  <si>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</si>
  <si>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</si>
  <si>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</si>
  <si>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</si>
  <si>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</si>
  <si>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</si>
  <si>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</si>
  <si>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</si>
  <si>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</si>
  <si>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</si>
  <si>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</si>
  <si>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</si>
  <si>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</si>
  <si>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</si>
  <si>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</si>
  <si>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</si>
  <si>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</si>
  <si>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</si>
  <si>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</si>
  <si>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</si>
  <si>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</si>
  <si>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PCM-20251203-00000837</t>
  </si>
  <si>
    <t xml:space="preserve">EM team need 20 min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</si>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</sst>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331.55804826389067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45994.506474189817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45994.506474189817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45994.506474189817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45994.506474189817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45994.506474189817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45994.506474189817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45994.506474189817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45994.506474189817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45994.506474189817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45994.506474189817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45994.506474189817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45994.506474189817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45994.506474189817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45994.506474189817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45994.506474189817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45994.506474189817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45994.506474189817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45994.506474189817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45994.506474189817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45994.506474189817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45994.506474189817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45994.506474189817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45994.506474189817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45994.506474189817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45994.506474189817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45994.506474189817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45994.506474189817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45994.506474189817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45994.506474189817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45994.506474189817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45994.506474189817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45994.506474189817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45994.506474189817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45994.506474189817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45994.506474189817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45994.506474189817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45994.506474189817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45994.506474189817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45994.506474189817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45994.506474189817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45994.506474189817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45994.506474189817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45994.506474189817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45994.506474189817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45994.506474189817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45994.506474189817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45994.506474189817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45994.506474189817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45994.506474189817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45994.506474189817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45994.506474189817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45994.506474189817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45994.506474189817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45994.506474189817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45994.506474189817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45994.506474189817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45994.506474189817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45994.506474189817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45994.506474189817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45994.506474189817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45994.506474189817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45994.506474189817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45994.506474189817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45994.506474189817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45994.506474189817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45994.506474189817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45994.506474189817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45994.506474189817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45994.506474189817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45994.506474189817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45994.506474189817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45994.506474189817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45994.506474189817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45994.506474189817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45994.506474189817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45994.506474189817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45994.506474189817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45994.506474189817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45994.506474189817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45994.506474189817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45994.506474189817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45994.506474189817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45994.506474189817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45994.506474189817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45994.506474189817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45994.506474189817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45994.506474189817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45994.506474189817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45994.506474189817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45994.506474189817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45994.506474189817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45994.506474189817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45994.506474189817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45994.506474189817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45994.506474189817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45994.506474189817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45994.506474189817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45994.506474189817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45994.506474189817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45994.506474189817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45994.506474189817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45994.506474189817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45994.506474189817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45994.506474189817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45994.506474189817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45994.506474189817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45994.506474189817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45994.506474189817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45994.506474189817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45994.506474189817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45994.506474189817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45994.506474189817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45994.506474189817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45994.506474189817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45994.506474189817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45994.506474189817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45994.506474189817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45994.506474189817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45994.506474189817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45994.506474189817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45994.506474189817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45994.506474189817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45994.506474189817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45994.506474189817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45994.506474189817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45994.506474189817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45994.506474189817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45994.506474189817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45994.506474189817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45994.506474189817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45994.506474189817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45994.506474189817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45994.506474189817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45994.506474189817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45994.506474189817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45994.506474189817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45994.506474189817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45994.506474189817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45994.506474189817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45994.506474189817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45994.506474189817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45994.506474189817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45994.506474189817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45994.506474189817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45994.506474189817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45994.506474189817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45994.506474189817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45994.506474189817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45994.506474189817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45994.506474189817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45994.506474189817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45994.506474189817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45994.506474189817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45994.506474189817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45994.506474189817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45994.506474189817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45994.506474189817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45994.506474189817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45994.506474189817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45994.506474189817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45994.506474189817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45994.506474189817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45994.506474189817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45994.506474189817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45994.506474189817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45994.506474189817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45994.506474189817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45994.506474189817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45994.506474189817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45994.506474189817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45994.506474189817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45994.506474189817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45994.506474189817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45994.506474189817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45994.506474189817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45994.506474189817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45994.506474189817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45994.506474189817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45994.506474189817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45994.506474189817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45994.506474189817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45994.506474189817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45994.506474189817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45994.506474189817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45994.506474189817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45994.506474189817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45994.506474189817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45994.506474189817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45994.506474189817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45994.506474189817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45994.506474189817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45994.506474189817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45994.506474189817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45994.506474189817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45994.506474189817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45994.506474189817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45994.506474189817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45994.506474189817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45994.506474189817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45994.506474189817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45994.506474189817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45994.506474189817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45994.506474189817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45994.506474189817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45994.506474189817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45994.506474189817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169.50663622685533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10.11905520833534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45994.506474189817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45994.506474189817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45994.506474189817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45994.506474189817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45994.506474189817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45994.506474189817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45994.506474189817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45994.506474189817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45994.506474189817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45994.506474189817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45994.506474189817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45994.506474189817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45994.506474189817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45994.506474189817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45994.506474189817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45994.506474189817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45994.506474189817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45994.506474189817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45994.506474189817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45994.506474189817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45994.506474189817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45994.506474189817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45994.506474189817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45994.506474189817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45994.506474189817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45994.506474189817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45994.506474189817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45994.506474189817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45994.506474189817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45994.506474189817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45994.506474189817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45994.506474189817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45994.506474189817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45994.506474189817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45994.506474189817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45994.506474189817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45994.506474189817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45994.506474189817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45994.506474189817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45994.506474189817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45994.506474189817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45994.506474189817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45994.506474189817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45994.506474189817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45994.506474189817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45994.506474189817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45994.506474189817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45994.506474189817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45994.506474189817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45994.506474189817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45994.506474189817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45994.506474189817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45994.506474189817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45994.506474189817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45994.506474189817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45994.506474189817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45994.506474189817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45994.506474189817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45994.506474189817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45994.506474189817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45994.506474189817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45994.506474189817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45994.506474189817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45994.506474189817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45994.506474189817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45994.506474189817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45994.506474189817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45994.506474189817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45994.506474189817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45994.506474189817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45994.506474189817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45994.506474189817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45994.506474189817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45994.506474189817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45994.506474189817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45994.506474189817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45994.506474189817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45994.506474189817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45994.506474189817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45994.506474189817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45994.506474189817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45994.506474189817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45994.506474189817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45994.506474189817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45994.506474189817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45994.506474189817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45994.506474189817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45994.506474189817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45994.506474189817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45994.506474189817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45994.506474189817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45994.506474189817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45994.506474189817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45994.506474189817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45994.506474189817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45994.506474189817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45994.506474189817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45994.506474189817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45994.506474189817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45994.506474189817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45994.506474189817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45994.506474189817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45994.506474189817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45994.506474189817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45994.506474189817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45994.506474189817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45994.506474189817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45994.506474189817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45994.506474189817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45994.506474189817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45994.506474189817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45994.506474189817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45994.506474189817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45994.506474189817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45994.506474189817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45994.506474189817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45994.506474189817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45994.506474189817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45994.506474189817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45994.506474189817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45994.506474189817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45994.506474189817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45994.506474189817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45994.506474189817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45994.506474189817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45994.506474189817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45994.506474189817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45994.506474189817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45994.506474189817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45994.506474189817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45994.506474189817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45994.506474189817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45994.506474189817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45994.506474189817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45994.506474189817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45994.506474189817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45994.506474189817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45994.506474189817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45994.506474189817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45994.506474189817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45994.506474189817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45994.506474189817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45994.506474189817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45994.506474189817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45994.506474189817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45994.506474189817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45994.506474189817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45994.506474189817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45994.506474189817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45994.506474189817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45994.506474189817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45994.506474189817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45994.506474189817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45994.506474189817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45994.506474189817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45994.506474189817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45994.506474189817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45994.506474189817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45994.506474189817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45994.506474189817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45994.506474189817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45994.506474189817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45994.506474189817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45994.506474189817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45994.506474189817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45994.506474189817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45994.506474189817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45994.506474189817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45994.506474189817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45994.506474189817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45994.506474189817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45994.506474189817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45994.506474189817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45994.506474189817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45994.506474189817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45994.506474189817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45994.506474189817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45994.506474189817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45994.506474189817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45994.506474189817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45994.506474189817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45994.506474189817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45994.506474189817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45994.506474189817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45994.506474189817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45994.506474189817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45994.506474189817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45994.506474189817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45994.506474189817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45994.506474189817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45994.506474189817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45994.506474189817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45994.506474189817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45994.506474189817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45994.506474189817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45994.506474189817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45994.506474189817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45994.506474189817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45994.506474189817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45994.506474189817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45994.506474189817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45994.506474189817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45994.506474189817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45994.506474189817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45994.506474189817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45994.506474189817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45994.506474189817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45994.506474189817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45994.506474189817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45994.506474189817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45994.506474189817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45994.506474189817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45994.506474189817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45994.506474189817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45994.506474189817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45994.506474189817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45994.506474189817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45994.506474189817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45994.506474189817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45994.506474189817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45994.506474189817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45994.506474189817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45994.506474189817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45994.506474189817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45994.506474189817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45994.506474189817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45994.506474189817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45994.506474189817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45994.506474189817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45994.506474189817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45994.506474189817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45994.506474189817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45994.506474189817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45994.506474189817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45994.506474189817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45994.506474189817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45994.506474189817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45994.506474189817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45994.506474189817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45994.506474189817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45994.506474189817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45994.506474189817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45994.506474189817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45994.506474189817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45994.506474189817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45994.506474189817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45994.506474189817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45994.506474189817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45994.506474189817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45994.506474189817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45994.506474189817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45994.506474189817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45994.506474189817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45994.506474189817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45994.506474189817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45994.506474189817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45994.506474189817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45994.506474189817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45994.506474189817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45994.506474189817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45994.506474189817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45994.506474189817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45994.506474189817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45994.506474189817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45994.506474189817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45994.506474189817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45994.506474189817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45994.506474189817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45994.506474189817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45994.506474189817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45994.506474189817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45994.506474189817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45994.506474189817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45994.506474189817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45994.506474189817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45994.506474189817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45994.506474189817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45994.506474189817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45994.506474189817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45994.506474189817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45994.506474189817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45994.506474189817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45994.506474189817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45994.506474189817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45994.506474189817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45994.506474189817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45994.506474189817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45994.506474189817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45994.506474189817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45994.506474189817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45994.506474189817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45994.506474189817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45994.506474189817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45994.506474189817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45994.506474189817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45994.506474189817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45994.506474189817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45994.506474189817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45994.506474189817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45994.506474189817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45994.506474189817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45994.506474189817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45994.506474189817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45994.506474189817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45994.506474189817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45994.506474189817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45994.506474189817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45994.506474189817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45994.506474189817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45994.506474189817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45994.506474189817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45994.506474189817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45994.506474189817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45994.506474189817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45994.506474189817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45994.506474189817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45994.506474189817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45994.506474189817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45994.506474189817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45994.506474189817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45994.506474189817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45994.506474189817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45994.506474189817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45994.506474189817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45994.506474189817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45994.506474189817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45994.506474189817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45994.506474189817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45994.506474189817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45994.506474189817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45994.506474189817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45994.506474189817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45994.506474189817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45994.506474189817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45994.506474189817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45994.506474189817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45994.506474189817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45994.506474189817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45994.506474189817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45994.506474189817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45994.506474189817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45994.506474189817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45994.506474189817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45994.506474189817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45994.506474189817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45994.506474189817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45994.506474189817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45994.506474189817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45994.506474189817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45994.506474189817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45994.506474189817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45994.506474189817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45994.506474189817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45994.506474189817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45994.506474189817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45994.506474189817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45994.506474189817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45994.506474189817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45994.506474189817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45994.506474189817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45994.506474189817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45994.506474189817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45994.506474189817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45994.506474189817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45994.506474189817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45994.506474189817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45994.506474189817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45994.506474189817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45994.506474189817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45994.506474189817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45994.506474189817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45994.506474189817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45994.506474189817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45994.506474189817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45994.506474189817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45994.506474189817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45994.506474189817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45994.506474189817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45994.506474189817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45994.506474189817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45994.506474189817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45994.506474189817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45994.506474189817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45994.506474189817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45994.506474189817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45994.506474189817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45994.506474189817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45994.506474189817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45994.506474189817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45994.506474189817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45994.506474189817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45994.506474189817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45994.506474189817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45994.506474189817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45994.506474189817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45994.506474189817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45994.506474189817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45994.506474189817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45994.506474189817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45994.506474189817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45994.506474189817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45994.506474189817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45994.506474189817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45994.506474189817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45994.506474189817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45994.506474189817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45994.506474189817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45994.506474189817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45994.506474189817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45994.506474189817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45994.506474189817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45994.506474189817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45994.506474189817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45994.506474189817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45994.506474189817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45994.506474189817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45994.506474189817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45994.506474189817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45994.506474189817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45994.506474189817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45994.506474189817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45994.506474189817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45994.506474189817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45994.506474189817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45994.506474189817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45994.506474189817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45994.506474189817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45994.506474189817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45994.506474189817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45994.506474189817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45994.506474189817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45994.506474189817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45994.506474189817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45994.506474189817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45994.506474189817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45994.506474189817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45994.506474189817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45994.506474189817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45994.506474189817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45994.506474189817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45994.506474189817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45994.506474189817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45994.506474189817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45994.506474189817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45994.506474189817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45994.506474189817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45994.506474189817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45994.506474189817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45994.506474189817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45994.506474189817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45994.506474189817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45994.506474189817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45994.506474189817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45994.506474189817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45994.506474189817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45994.506474189817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45994.506474189817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45994.506474189817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45994.506474189817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45994.506474189817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45994.506474189817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45994.506474189817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45994.506474189817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45994.506474189817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45994.506474189817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45994.506474189817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45994.506474189817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45994.506474189817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45994.506474189817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45994.506474189817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45994.506474189817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45994.506474189817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45994.506474189817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45994.506474189817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45994.506474189817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45994.506474189817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45994.506474189817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45994.506474189817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45994.506474189817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45994.506474189817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45994.506474189817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45994.506474189817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45994.506474189817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45994.506474189817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45994.506474189817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45994.506474189817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45994.506474189817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45994.506474189817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45994.506474189817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45994.506474189817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45994.506474189817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45994.506474189817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45994.506474189817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45994.506474189817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45994.506474189817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45994.506474189817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45994.506474189817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45994.506474189817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45994.506474189817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45994.506474189817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45994.506474189817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45994.506474189817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45994.506474189817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45994.506474189817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45994.506474189817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45994.506474189817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45994.506474189817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45994.506474189817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45994.506474189817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45994.506474189817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45994.506474189817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45994.506474189817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45994.506474189817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45994.506474189817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45994.506474189817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45994.506474189817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45994.506474189817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45994.506474189817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45994.506474189817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45994.506474189817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45994.506474189817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45994.506474189817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45994.506474189817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45994.506474189817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45994.506474189817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45994.506474189817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45994.506474189817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45994.506474189817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45994.506474189817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45994.506474189817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45994.506474189817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45994.506474189817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45994.506474189817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45994.506474189817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45994.506474189817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45994.506474189817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45994.506474189817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45994.506474189817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45994.506474189817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45994.506474189817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45994.506474189817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45994.506474189817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45994.506474189817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45994.506474189817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45994.506474189817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45994.506474189817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45994.506474189817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45994.506474189817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45994.506474189817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45994.506474189817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45994.506474189817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45994.506474189817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45994.506474189817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45994.506474189817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45994.506474189817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45994.506474189817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45994.506474189817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45994.506474189817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45994.506474189817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45994.506474189817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45994.506474189817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45994.506474189817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45994.506474189817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45994.506474189817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45994.506474189817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45994.506474189817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45994.506474189817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45994.506474189817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45994.506474189817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45994.506474189817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45994.506474189817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45994.506474189817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45994.506474189817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45994.506474189817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45994.506474189817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45994.506474189817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45994.506474189817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45994.506474189817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45994.506474189817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45994.506474189817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45994.506474189817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45994.506474189817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45994.506474189817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45994.506474189817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45994.506474189817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45994.506474189817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45994.506474189817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45994.506474189817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45994.506474189817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45994.506474189817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45994.506474189817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45994.506474189817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45994.506474189817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45994.506474189817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45994.506474189817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45994.506474189817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45994.506474189817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45994.506474189817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45994.506474189817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45994.506474189817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45994.506474189817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45994.506474189817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45994.506474189817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45994.506474189817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45994.506474189817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45994.506474189817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45994.506474189817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45994.506474189817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45994.506474189817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45994.506474189817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45994.506474189817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45994.506474189817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45994.506474189817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45994.506474189817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45994.506474189817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45994.506474189817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45994.506474189817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45994.506474189817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45994.506474189817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45994.506474189817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45994.506474189817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45994.506474189817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45994.506474189817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45994.506474189817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45994.506474189817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45994.506474189817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45994.506474189817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45994.506474189817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45994.506474189817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45994.506474189817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45994.506474189817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45994.506474189817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45994.506474189817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45994.506474189817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45994.506474189817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45994.506474189817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45994.506474189817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45994.506474189817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45994.506474189817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45994.506474189817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45994.506474189817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45994.506474189817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45994.506474189817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45994.506474189817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45994.506474189817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45994.506474189817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45994.506474189817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45994.506474189817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45994.506474189817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45994.506474189817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45994.506474189817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45994.506474189817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45994.506474189817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45994.506474189817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45994.506474189817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45994.506474189817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45994.506474189817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45994.506474189817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45994.506474189817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45994.506474189817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45994.506474189817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45994.506474189817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45994.506474189817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45994.506474189817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45994.506474189817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45994.506474189817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45994.506474189817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45994.506474189817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45994.506474189817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45994.506474189817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45994.506474189817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45994.506474189817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45994.506474189817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45994.506474189817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45994.506474189817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45994.506474189817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45994.506474189817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45994.506474189817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45994.506474189817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45994.506474189817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45994.506474189817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45994.506474189817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45994.506474189817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45994.506474189817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45994.506474189817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45994.506474189817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45994.506474189817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45994.506474189817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45994.506474189817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45994.506474189817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45994.506474189817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45994.506474189817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45994.506474189817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45994.506474189817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45994.506474189817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45994.506474189817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45994.506474189817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45994.506474189817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45994.506474189817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45994.506474189817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45994.506474189817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45994.506474189817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45994.506474189817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45994.506474189817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45994.506474189817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45994.506474189817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45994.506474189817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45994.506474189817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45994.506474189817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45994.506474189817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45994.506474189817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45994.506474189817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45994.506474189817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45994.506474189817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45994.506474189817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45994.506474189817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45994.506474189817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45994.506474189817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45994.506474189817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45994.506474189817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45994.506474189817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45994.506474189817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45994.506474189817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45994.506474189817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45994.506474189817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45994.506474189817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45994.506474189817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45994.506474189817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45994.506474189817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45994.506474189817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45994.506474189817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45994.506474189817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45994.506474189817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45994.506474189817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45994.506474189817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45994.506474189817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45994.506474189817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45994.506474189817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45994.506474189817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45994.506474189817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45994.506474189817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45994.506474189817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45994.506474189817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45994.506474189817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45994.506474189817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45994.506474189817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45994.506474189817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45994.506474189817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45994.506474189817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45994.506474189817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45994.506474189817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45994.506474189817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45994.506474189817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45994.506474189817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45994.506474189817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45994.506474189817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45994.506474189817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45994.506474189817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45994.506474189817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45994.506474189817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45994.506474189817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45994.506474189817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45994.506474189817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45994.506474189817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45994.506474189817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45994.506474189817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45994.506474189817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45994.506474189817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45994.506474189817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45994.506474189817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45994.506474189817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45994.506474189817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45994.506474189817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45994.506474189817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45994.506474189817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45994.506474189817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45994.506474189817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45994.506474189817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45994.506474189817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45994.506474189817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45994.506474189817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45994.506474189817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45994.506474189817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45994.506474189817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45994.506474189817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45994.506474189817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45994.506474189817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45994.506474189817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45994.506474189817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45994.506474189817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45994.506474189817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45994.506474189817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45994.506474189817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45994.506474189817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45994.506474189817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45994.506474189817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45994.506474189817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45994.506474189817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45994.506474189817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45994.506474189817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45994.506474189817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45994.506474189817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45994.506474189817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45994.506474189817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45994.506474189817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45994.506474189817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45994.506474189817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45994.506474189817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45994.506474189817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45994.506474189817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45994.506474189817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45994.506474189817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45994.506474189817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45994.506474189817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45994.506474189817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45994.506474189817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45994.506474189817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45994.506474189817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45994.506474189817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45994.506474189817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45994.506474189817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45994.506474189817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45994.506474189817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45994.506474189817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45994.506474189817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45994.506474189817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45994.506474189817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45994.506474189817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45994.506474189817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45994.506474189817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45994.506474189817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45994.506474189817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45994.506474189817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45994.506474189817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45994.506474189817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45994.506474189817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45994.506474189817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45994.506474189817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45994.506474189817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45994.506474189817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45994.506474189817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45994.506474189817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45994.506474189817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45994.506474189817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45994.506474189817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45994.506474189817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45994.506474189817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45994.506474189817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45994.506474189817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45994.506474189817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45994.506474189817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45994.506474189817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45994.506474189817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45994.506474189817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45994.506474189817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45994.506474189817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45994.506474189817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45994.506474189817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45994.506474189817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45994.506474189817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45994.506474189817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45994.506474189817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45994.506474189817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45994.506474189817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45994.506474189817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45994.506474189817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45994.506474189817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45994.506474189817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45994.506474189817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45994.506474189817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45994.506474189817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45994.506474189817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45994.506474189817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45994.506474189817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45994.506474189817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45994.506474189817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45994.506474189817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45994.506474189817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45994.506474189817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45994.506474189817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45994.506474189817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45994.506474189817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45994.506474189817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45994.506474189817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45994.506474189817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45994.506474189817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45994.506474189817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45994.506474189817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45994.506474189817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45994.506474189817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45994.506474189817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45994.506474189817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45994.506474189817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45994.506474189817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45994.506474189817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45994.506474189817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45994.506474189817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45994.506474189817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45994.506474189817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45994.506474189817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45994.506474189817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45994.506474189817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45994.506474189817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45994.506474189817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45994.506474189817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45994.506474189817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45994.506474189817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45994.506474189817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45994.506474189817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45994.506474189817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45994.506474189817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45994.506474189817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45994.506474189817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45994.506474189817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45994.506474189817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45994.506474189817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45994.506474189817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45994.506474189817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45994.506474189817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45994.506474189817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45994.506474189817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45994.506474189817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45994.506474189817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45994.506474189817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45994.506474189817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45994.506474189817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45994.506474189817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45994.506474189817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45994.506474189817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45994.506474189817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45994.506474189817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45994.506474189817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45994.506474189817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45994.506474189817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45994.506474189817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45994.506474189817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45994.506474189817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45994.506474189817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45994.506474189817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45994.506474189817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45994.506474189817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45994.506474189817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45994.506474189817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45994.506474189817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45994.506474189817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45994.506474189817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45994.506474189817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45994.506474189817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45994.506474189817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45994.506474189817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45994.506474189817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45994.506474189817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45994.506474189817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45994.506474189817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45994.506474189817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45994.506474189817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45994.506474189817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45994.506474189817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45994.506474189817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45994.506474189817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45994.506474189817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45994.506474189817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45994.506474189817</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291.02575659722061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0.5175853009277489</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35273</v>
      </c>
      <c r="E4" s="91" t="s">
        <v>39185</v>
      </c>
      <c r="F4" s="92"/>
      <c r="G4" s="93">
        <f t="shared" ref="G4:G47" ca="1" si="0">IFERROR(NOW()-F4,"")</f>
        <v>45994.506474189817</v>
      </c>
      <c r="H4" s="92">
        <v>45994.361620370371</v>
      </c>
      <c r="I4" s="110" t="str">
        <f>IFERROR(VLOOKUP(D4,DB!A:F,6,0),"")</f>
        <v>SCECO</v>
      </c>
      <c r="J4" s="110" t="str">
        <f>IFERROR(VLOOKUP(D4,DB!A:G,7,0),"")</f>
        <v>Vandalized</v>
      </c>
      <c r="K4" s="94" t="s">
        <v>39197</v>
      </c>
      <c r="L4" s="88" t="str">
        <f>IFERROR(VLOOKUP(D4,DB!A:I,9,0),"")</f>
        <v>Latis</v>
      </c>
    </row>
    <row r="5" spans="1:16" ht="15" customHeight="1">
      <c r="A5" s="110"/>
      <c r="B5" s="110" t="str">
        <f>IFERROR(VLOOKUP(D5,DB!A:K,11,0),"")</f>
        <v/>
      </c>
      <c r="C5" s="90"/>
      <c r="D5" s="88"/>
      <c r="E5" s="91"/>
      <c r="F5" s="92"/>
      <c r="G5" s="93">
        <f t="shared" ca="1" si="0"/>
        <v>45994.506474189817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45994.506474189817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45994.506474189817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45994.506474189817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45994.506474189817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45994.506474189817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45994.506474189817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45994.506474189817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45994.506474189817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45994.506474189817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45994.506474189817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45994.506474189817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45994.506474189817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45994.506474189817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45994.506474189817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45994.506474189817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45994.506474189817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45994.506474189817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45994.506474189817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45994.506474189817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45994.506474189817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45994.506474189817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45994.506474189817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45994.506474189817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45994.506474189817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45994.506474189817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45994.506474189817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45994.506474189817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45994.506474189817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45994.506474189817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45994.506474189817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45994.506474189817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45994.506474189817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45994.506474189817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45994.506474189817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45994.506474189817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45994.506474189817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45994.506474189817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45994.506474189817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45994.506474189817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45994.506474189817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45994.506474189817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45994.506474189817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45994.506474189817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45994.506474189817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45994.506474189817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45994.506474189817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45994.506474189817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45994.506474189817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45994.506474189817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45994.506474189817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45994.506474189817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45994.506474189817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45994.506474189817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45994.506474189817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45994.506474189817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45994.506474189817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45994.506474189817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45994.506474189817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45994.506474189817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45994.506474189817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45994.506474189817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45994.506474189817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45994.506474189817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45994.506474189817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45994.506474189817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45994.506474189817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45994.506474189817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45994.506474189817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45994.506474189817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45994.506474189817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45994.506474189817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45994.506474189817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45994.506474189817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45994.506474189817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45994.506474189817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45994.506474189817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45994.506474189817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45994.506474189817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45994.506474189817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45994.506474189817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45994.506474189817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45994.506474189817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45994.506474189817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45994.506474189817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45994.506474189817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45994.506474189817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45994.506474189817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45994.506474189817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45994.506474189817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45994.506474189817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45994.506474189817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45994.506474189817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45994.506474189817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45994.506474189817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45994.506474189817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45994.506474189817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45994.506474189817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45994.506474189817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45994.506474189817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45994.506474189817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45994.506474189817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45994.506474189817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45994.506474189817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45994.506474189817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45994.506474189817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45994.506474189817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45994.506474189817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45994.506474189817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45994.506474189817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45994.506474189817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45994.506474189817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45994.506474189817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45994.506474189817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45994.506474189817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45994.506474189817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45994.506474189817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45994.506474189817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45994.506474189817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45994.506474189817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45994.506474189817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45994.506474189817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45994.506474189817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45994.506474189817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45994.506474189817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45994.506474189817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45994.506474189817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45994.506474189817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45994.506474189817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45994.506474189817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45994.506474189817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45994.506474189817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45994.506474189817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45994.506474189817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45994.506474189817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45994.506474189817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45994.506474189817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45994.506474189817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45994.506474189817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45994.506474189817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45994.506474189817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45994.506474189817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45994.506474189817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45994.506474189817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45994.506474189817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45994.506474189817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45994.506474189817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45994.506474189817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45994.506474189817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45994.506474189817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45994.506474189817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45994.506474189817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45994.506474189817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45994.506474189817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45994.506474189817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45994.506474189817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45994.506474189817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45994.506474189817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45994.506474189817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45994.506474189817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45994.506474189817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45994.506474189817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45994.506474189817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45994.506474189817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45994.506474189817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45994.506474189817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45994.506474189817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45994.506474189817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45994.506474189817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45994.506474189817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45994.506474189817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45994.506474189817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45994.506474189817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45994.506474189817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45994.506474189817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45994.506474189817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45994.506474189817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45994.506474189817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45994.506474189817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45994.506474189817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45994.506474189817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45994.506474189817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45994.506474189817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45994.506474189817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45994.506474189817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45994.506474189817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45994.506474189817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45994.506474189817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45994.506474189817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45994.506474189817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45994.506474189817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45994.506474189817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45994.506474189817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45994.506474189817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45994.506474189817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45994.506474189817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45994.506474189817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45994.506474189817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45994.506474189817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45994.506474189817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45994.506474189817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45994.506474189817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45994.506474189817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45994.506474189817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45994.506474189817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45994.506474189817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45994.506474189817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45994.506474189817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45994.506474189817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45994.506474189817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45994.506474189817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45994.506474189817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45994.506474189817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45994.506474189817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45994.506474189817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45994.506474189817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45994.506474189817</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tabSelected="1" workbookViewId="0">
      <selection activeCell="A7" sqref="A7:X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102.67441400462849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68.317596875000163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45.845363078704395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13.133175578703231</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38547</v>
      </c>
      <c r="E6" s="37" t="s">
        <v>39106</v>
      </c>
      <c r="F6" s="38">
        <v>45994.468969907408</v>
      </c>
      <c r="G6" s="135">
        <f ca="1">IFERROR(NOW()-F6,"")</f>
        <v>3.7504282408917788E-2</v>
      </c>
      <c r="H6" s="38">
        <v>45994.463009259256</v>
      </c>
      <c r="I6" s="37" t="str">
        <f>IFERROR(VLOOKUP(D6,DB!A:F,6,0),"")</f>
        <v>SCECO</v>
      </c>
      <c r="J6" s="37" t="str">
        <f>IFERROR(VLOOKUP(D6,DB!A:G,7,0),"")</f>
        <v>Haj Removal</v>
      </c>
      <c r="K6" s="37" t="s">
        <v>39207</v>
      </c>
      <c r="L6" s="37" t="str">
        <f>IFERROR(VLOOKUP(D6,DB!A:I,9,0),"")</f>
        <v>Latis</v>
      </c>
    </row>
    <row r="7" spans="1:13">
      <c r="A7" s="37"/>
      <c r="B7" s="37" t="str">
        <f>IFERROR(VLOOKUP(D7,DB!A:K,11,0),"")</f>
        <v/>
      </c>
      <c r="C7" s="37"/>
      <c r="D7" s="37"/>
      <c r="E7" s="37"/>
      <c r="F7" s="38"/>
      <c r="G7" s="135">
        <f ca="1">IFERROR(NOW()-F7,"")</f>
        <v>45994.506474189817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45994.506474189817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45994.506474189817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45994.506474189817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45994.506474189817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45994.506474189817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45994.506474189817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45994.506474189817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45994.506474189817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45994.506474189817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45994.506474189817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45994.506474189817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45994.506474189817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45994.506474189817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45994.506474189817</v>
      </c>
      <c r="H21" s="38"/>
      <c r="I21" s="37" t="str">
        <f>IFERROR(VLOOKUP(D21,DB!A:F,6,0),"")</f>
        <v/>
      </c>
      <c r="J21" s="37" t="str">
        <f>IFERROR(VLOOKUP(D21,DB!A:G,7,0),"")</f>
        <v/>
      </c>
      <c r="K21" s="37"/>
      <c r="L21" s="37" t="str">
        <f>IFERROR(VLOOKUP(D21,DB!A:I,9,0),"")</f>
        <v/>
      </c>
    </row>
    <row r="22" spans="1:12">
      <c r="A22" s="150"/>
      <c r="B22" s="150" t="str">
        <f>IFERROR(VLOOKUP(D22,DB!A:K,11,0),"")</f>
        <v/>
      </c>
      <c r="C22" s="150"/>
      <c r="D22" s="150"/>
      <c r="E22" s="150"/>
      <c r="F22" s="151"/>
      <c r="G22" s="152">
        <f ca="1">IFERROR(NOW()-F22,"")</f>
        <v>45994.506474189817</v>
      </c>
      <c r="H22" s="151"/>
      <c r="I22" s="150" t="str">
        <f>IFERROR(VLOOKUP(D22,DB!A:F,6,0),"")</f>
        <v/>
      </c>
      <c r="J22" s="150" t="str">
        <f>IFERROR(VLOOKUP(D22,DB!A:G,7,0),"")</f>
        <v/>
      </c>
      <c r="K22" s="150"/>
      <c r="L22" s="150" t="str">
        <f>IFERROR(VLOOKUP(D22,DB!A:I,9,0),"")</f>
        <v/>
      </c>
    </row>
    <row r="23" spans="1:12">
      <c r="A23" s="37"/>
      <c r="B23" s="153" t="str">
        <f>IFERROR(VLOOKUP(D23,DB!A:K,11,0),"")</f>
        <v/>
      </c>
      <c r="C23" s="37"/>
      <c r="D23" s="37"/>
      <c r="E23" s="37"/>
      <c r="F23" s="38"/>
      <c r="G23" s="135">
        <f t="shared" ref="G23:G54" ca="1" si="2">IFERROR(NOW()-F23,"")</f>
        <v>45994.506474189817</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45994.506474189817</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45994.506474189817</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45994.506474189817</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45994.506474189817</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45994.506474189817</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45994.506474189817</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45994.506474189817</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45994.506474189817</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45994.506474189817</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45994.506474189817</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45994.506474189817</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45994.506474189817</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45994.506474189817</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45994.506474189817</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45994.506474189817</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45994.506474189817</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45994.506474189817</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45994.506474189817</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45994.506474189817</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45994.506474189817</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45994.506474189817</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45994.506474189817</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45994.506474189817</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45994.506474189817</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45994.506474189817</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45994.506474189817</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45994.506474189817</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45994.506474189817</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2"/>
        <v>45994.506474189817</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2"/>
        <v>45994.506474189817</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2"/>
        <v>45994.506474189817</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ref="G55:G86" ca="1" si="3">IFERROR(NOW()-F55,"")</f>
        <v>45994.506474189817</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45994.506474189817</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45994.506474189817</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45994.506474189817</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45994.506474189817</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45994.506474189817</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45994.506474189817</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45994.506474189817</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45994.506474189817</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45994.506474189817</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45994.506474189817</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45994.506474189817</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45994.506474189817</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45994.506474189817</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45994.506474189817</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45994.506474189817</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45994.506474189817</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45994.506474189817</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45994.506474189817</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45994.506474189817</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45994.506474189817</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45994.506474189817</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45994.506474189817</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45994.506474189817</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45994.506474189817</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45994.506474189817</v>
      </c>
      <c r="H80" s="38"/>
      <c r="I80" s="153" t="str">
        <f>IFERROR(VLOOKUP(D80,DB!A:F,6,0),"")</f>
        <v/>
      </c>
      <c r="J80" s="153" t="str">
        <f>IFERROR(VLOOKUP(D80,DB!A:G,7,0),"")</f>
        <v/>
      </c>
      <c r="K80" s="37"/>
      <c r="L80" s="153" t="str">
        <f>IFERROR(VLOOKUP(D80,DB!A:I,9,0),"")</f>
        <v/>
      </c>
    </row>
    <row r="81" spans="1:12">
      <c r="A81" s="37"/>
      <c r="B81" s="153" t="str">
        <f>IFERROR(VLOOKUP(D81,DB!A:K,11,0),"")</f>
        <v/>
      </c>
      <c r="C81" s="37"/>
      <c r="D81" s="37"/>
      <c r="E81" s="37"/>
      <c r="F81" s="38"/>
      <c r="G81" s="135">
        <f t="shared" ca="1" si="3"/>
        <v>45994.506474189817</v>
      </c>
      <c r="H81" s="38"/>
      <c r="I81" s="153" t="str">
        <f>IFERROR(VLOOKUP(D81,DB!A:F,6,0),"")</f>
        <v/>
      </c>
      <c r="J81" s="153" t="str">
        <f>IFERROR(VLOOKUP(D81,DB!A:G,7,0),"")</f>
        <v/>
      </c>
      <c r="K81" s="37"/>
      <c r="L81" s="153" t="str">
        <f>IFERROR(VLOOKUP(D81,DB!A:I,9,0),"")</f>
        <v/>
      </c>
    </row>
    <row r="82" spans="1:12">
      <c r="A82" s="37"/>
      <c r="B82" s="153" t="str">
        <f>IFERROR(VLOOKUP(D82,DB!A:K,11,0),"")</f>
        <v/>
      </c>
      <c r="C82" s="37"/>
      <c r="D82" s="37"/>
      <c r="E82" s="37"/>
      <c r="F82" s="38"/>
      <c r="G82" s="135">
        <f t="shared" ca="1" si="3"/>
        <v>45994.506474189817</v>
      </c>
      <c r="H82" s="38"/>
      <c r="I82" s="153" t="str">
        <f>IFERROR(VLOOKUP(D82,DB!A:F,6,0),"")</f>
        <v/>
      </c>
      <c r="J82" s="153" t="str">
        <f>IFERROR(VLOOKUP(D82,DB!A:G,7,0),"")</f>
        <v/>
      </c>
      <c r="K82" s="37"/>
      <c r="L82" s="153" t="str">
        <f>IFERROR(VLOOKUP(D82,DB!A:I,9,0),"")</f>
        <v/>
      </c>
    </row>
    <row r="83" spans="1:12">
      <c r="A83" s="37"/>
      <c r="B83" s="153" t="str">
        <f>IFERROR(VLOOKUP(D83,DB!A:K,11,0),"")</f>
        <v/>
      </c>
      <c r="C83" s="37"/>
      <c r="D83" s="37"/>
      <c r="E83" s="37"/>
      <c r="F83" s="38"/>
      <c r="G83" s="135">
        <f t="shared" ca="1" si="3"/>
        <v>45994.506474189817</v>
      </c>
      <c r="H83" s="38"/>
      <c r="I83" s="153" t="str">
        <f>IFERROR(VLOOKUP(D83,DB!A:F,6,0),"")</f>
        <v/>
      </c>
      <c r="J83" s="153" t="str">
        <f>IFERROR(VLOOKUP(D83,DB!A:G,7,0),"")</f>
        <v/>
      </c>
      <c r="K83" s="37"/>
      <c r="L83" s="153" t="str">
        <f>IFERROR(VLOOKUP(D83,DB!A:I,9,0),"")</f>
        <v/>
      </c>
    </row>
    <row r="84" spans="1:12">
      <c r="A84" s="150"/>
      <c r="B84" s="154" t="str">
        <f>IFERROR(VLOOKUP(D84,DB!A:K,11,0),"")</f>
        <v/>
      </c>
      <c r="C84" s="150"/>
      <c r="D84" s="150"/>
      <c r="E84" s="150"/>
      <c r="F84" s="151"/>
      <c r="G84" s="152">
        <f t="shared" ca="1" si="3"/>
        <v>45994.506474189817</v>
      </c>
      <c r="H84" s="151"/>
      <c r="I84" s="154" t="str">
        <f>IFERROR(VLOOKUP(D84,DB!A:F,6,0),"")</f>
        <v/>
      </c>
      <c r="J84" s="154" t="str">
        <f>IFERROR(VLOOKUP(D84,DB!A:G,7,0),"")</f>
        <v/>
      </c>
      <c r="K84" s="150"/>
      <c r="L84" s="154"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0.24115011574031087</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29935</v>
      </c>
      <c r="E3" s="142" t="s">
        <v>39185</v>
      </c>
      <c r="F3" s="121">
        <v>45994.307106481479</v>
      </c>
      <c r="G3" s="72">
        <f ca="1">IFERROR(NOW()-F3,"-")</f>
        <v>0.19936770833737683</v>
      </c>
      <c r="H3" s="121">
        <v>45994.299583333333</v>
      </c>
      <c r="I3" s="119" t="str">
        <f>IFERROR(VLOOKUP(D3,DB!A:F,6,0),"")</f>
        <v>SCECO</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45994.506474189817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45994.506474189817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45994.506474189817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45994.506474189817</v>
      </c>
      <c r="H7" s="121"/>
      <c r="I7" s="119" t="str">
        <f>IFERROR(VLOOKUP(D7,DB!A:F,6,0),"")</f>
        <v/>
      </c>
      <c r="J7" s="119" t="str">
        <f>IFERROR(VLOOKUP(D7,DB!A:G,7,0),"")</f>
        <v/>
      </c>
      <c r="K7" s="122" t="s">
        <v>39212</v>
      </c>
      <c r="L7" s="137" t="str">
        <f>IFERROR(VLOOKUP(D7,DB!A:I,9,0),"")</f>
        <v/>
      </c>
    </row>
    <row r="8" spans="1:16382" ht="31.5" customHeight="1">
      <c r="A8" s="118"/>
      <c r="B8" s="119" t="str">
        <f>IFERROR(VLOOKUP(D8,DB!A:K,11,0),"")</f>
        <v/>
      </c>
      <c r="C8" s="120"/>
      <c r="D8" s="119"/>
      <c r="E8" s="142"/>
      <c r="F8" s="121"/>
      <c r="G8" s="72">
        <f ca="1">IFERROR(NOW()-F8,"-")</f>
        <v>45994.506474189817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45994.506474189817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45994.506474189817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45994.506474189817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45994.506474189817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45994.506474189817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45994.506474189817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45994.506474189817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45994.506474189817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45994.506474189817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45994.506474189817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45994.506474189817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45994.506474189817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45994.506474189817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45994.506474189817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45994.506474189817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45994.506474189817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45994.506474189817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45994.506474189817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45994.506474189817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45994.506474189817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45994.506474189817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45994.506474189817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45994.506474189817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45994.506474189817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45994.506474189817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45994.506474189817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45994.506474189817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45994.506474189817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45994.506474189817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45994.506474189817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45994.506474189817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45994.506474189817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45994.506474189817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45994.506474189817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45994.506474189817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45994.506474189817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45994.506474189817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45994.506474189817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45994.506474189817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45994.506474189817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45994.506474189817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45994.506474189817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45994.506474189817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45994.506474189817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45994.506474189817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45994.506474189817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45994.506474189817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45994.506474189817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45994.506474189817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45994.506474189817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45994.506474189817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45994.506474189817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45994.506474189817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45994.506474189817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45994.506474189817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45994.506474189817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45994.506474189817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45994.506474189817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45994.506474189817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45994.506474189817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45994.506474189817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45994.506474189817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45994.506474189817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45994.506474189817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45994.506474189817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45994.506474189817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45994.506474189817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45994.506474189817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45994.506474189817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45994.506474189817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45994.506474189817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45994.506474189817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45994.506474189817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45994.506474189817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45994.506474189817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45994.506474189817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45994.506474189817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45994.506474189817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45994.506474189817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45994.506474189817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45994.506474189817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45994.506474189817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45994.506474189817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45994.506474189817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45994.506474189817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45994.506474189817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45994.506474189817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45994.506474189817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45994.506474189817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45994.506474189817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45994.506474189817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45994.506474189817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45994.506474189817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45994.506474189817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45994.506474189817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45994.506474189817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45994.506474189817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45994.506474189817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45994.506474189817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45994.506474189817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45994.506474189817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45994.506474189817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45994.506474189817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45994.506474189817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45994.506474189817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45994.506474189817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45994.506474189817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45994.506474189817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45994.506474189817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45994.506474189817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45994.506474189817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45994.506474189817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45994.506474189817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45994.506474189817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45994.506474189817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45994.506474189817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45994.506474189817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45994.506474189817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45994.506474189817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45994.506474189817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45994.506474189817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45994.506474189817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45994.506474189817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45994.506474189817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45994.506474189817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45994.506474189817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45994.506474189817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45994.506474189817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45994.506474189817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45994.506474189817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45994.506474189817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45994.506474189817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45994.506474189817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45994.506474189817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45994.506474189817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45994.506474189817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45994.506474189817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45994.506474189817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45994.506474189817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45994.506474189817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45994.506474189817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45994.506474189817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45994.506474189817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45994.506474189817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45994.506474189817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45994.506474189817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45994.506474189817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45994.506474189817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45994.506474189817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45994.506474189817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45994.506474189817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45994.506474189817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45994.506474189817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45994.506474189817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45994.506474189817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45994.506474189817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45994.506474189817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45994.506474189817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45994.506474189817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45994.506474189817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45994.506474189817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45994.506474189817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45994.506474189817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45994.506474189817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45994.506474189817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45994.506474189817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45994.506474189817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45994.506474189817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45994.506474189817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45994.506474189817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45994.506474189817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45994.506474189817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45994.506474189817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45994.506474189817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45994.506474189817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45994.506474189817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45994.506474189817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45994.506474189817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45994.506474189817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45994.506474189817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45994.506474189817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45994.506474189817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45994.506474189817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45994.506474189817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45994.506474189817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45994.506474189817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45994.506474189817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45994.506474189817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45994.506474189817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45994.506474189817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45994.506474189817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45994.506474189817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45994.506474189817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45994.506474189817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45994.506474189817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45994.506474189817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45994.506474189817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45994.506474189817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45994.506474189817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45994.506474189817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45994.506474189817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45994.506474189817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45994.506474189817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45994.506474189817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45994.506474189817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45994.506474189817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45994.506474189817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45994.506474189817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45994.506474189817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45994.506474189817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45994.506474189817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45994.506474189817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45994.506474189817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45994.506474189817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45994.506474189817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45994.506474189817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45994.506474189817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45994.506474189817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45994.506474189817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45994.506474189817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45994.506474189817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45994.506474189817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45994.506474189817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45994.506474189817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45994.506474189817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45994.506474189817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45994.506474189817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45994.506474189817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45994.506474189817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45994.506474189817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45994.506474189817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45994.506474189817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45994.506474189817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45994.506474189817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45994.506474189817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45994.506474189817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45994.506474189817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45994.506474189817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45994.506474189817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45994.506474189817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45994.506474189817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45994.506474189817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45994.506474189817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45994.506474189817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45994.506474189817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45994.506474189817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45994.506474189817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45994.506474189817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45994.506474189817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45994.506474189817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45994.506474189817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45994.506474189817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45994.506474189817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45994.506474189817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45994.506474189817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45994.506474189817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45994.506474189817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45994.506474189817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45994.506474189817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45994.506474189817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45994.506474189817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45994.506474189817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45994.506474189817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45994.506474189817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45994.506474189817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45994.506474189817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45994.506474189817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45994.506474189817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45994.506474189817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45994.506474189817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45994.506474189817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45994.506474189817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45994.506474189817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45994.506474189817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45994.506474189817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45994.506474189817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45994.506474189817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45994.506474189817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45994.506474189817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45994.506474189817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45994.506474189817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45994.506474189817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45994.506474189817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45994.506474189817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45994.506474189817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45994.506474189817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45994.506474189817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45994.506474189817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45994.506474189817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45994.506474189817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45994.506474189817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45994.506474189817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45994.506474189817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45994.506474189817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45994.506474189817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45994.506474189817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45994.506474189817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45994.506474189817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45994.506474189817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45994.506474189817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45994.506474189817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45994.506474189817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45994.506474189817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45994.506474189817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45994.506474189817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45994.506474189817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45994.506474189817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45994.506474189817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45994.506474189817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45994.506474189817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45994.506474189817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45994.506474189817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45994.506474189817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45994.506474189817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45994.506474189817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45994.506474189817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45994.506474189817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45994.506474189817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45994.506474189817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45994.506474189817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45994.506474189817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45994.506474189817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45994.506474189817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45994.506474189817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45994.506474189817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45994.506474189817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45994.506474189817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45994.506474189817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45994.506474189817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45994.506474189817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45994.506474189817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45994.506474189817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45994.506474189817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45994.506474189817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45994.506474189817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45994.506474189817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45994.506474189817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45994.506474189817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45994.506474189817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45994.506474189817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45994.506474189817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45994.506474189817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45994.506474189817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45994.506474189817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45994.506474189817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45994.506474189817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45994.506474189817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45994.506474189817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45994.506474189817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45994.506474189817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45994.506474189817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45994.506474189817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45994.506474189817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45994.506474189817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45994.506474189817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45994.506474189817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45994.506474189817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45994.506474189817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45994.506474189817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45994.506474189817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45994.506474189817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45994.506474189817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45994.506474189817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45994.506474189817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45994.506474189817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45994.506474189817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45994.506474189817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45994.506474189817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45994.506474189817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45994.506474189817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45994.506474189817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45994.506474189817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45994.506474189817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45994.506474189817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45994.506474189817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45994.506474189817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45994.506474189817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45994.506474189817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45994.506474189817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45994.506474189817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45994.506474189817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45994.506474189817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45994.506474189817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45994.506474189817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45994.506474189817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45994.506474189817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45994.506474189817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45994.506474189817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45994.506474189817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45994.506474189817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45994.506474189817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45994.506474189817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45994.506474189817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45994.506474189817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45994.506474189817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45994.506474189817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45994.506474189817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45994.506474189817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45994.506474189817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45994.506474189817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45994.506474189817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45994.506474189817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45994.506474189817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45994.506474189817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45994.506474189817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45994.506474189817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45994.506474189817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45994.506474189817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45994.506474189817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45994.506474189817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45994.506474189817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45994.506474189817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45994.506474189817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45994.506474189817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45994.506474189817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45994.506474189817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45994.506474189817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45994.506474189817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45994.506474189817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45994.506474189817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45994.506474189817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45994.506474189817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45994.506474189817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45994.506474189817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45994.506474189817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45994.506474189817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45994.506474189817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45994.506474189817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45994.506474189817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45994.506474189817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45994.506474189817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45994.506474189817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45994.506474189817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45994.506474189817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45994.506474189817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45994.506474189817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45994.506474189817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45994.506474189817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45994.506474189817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45994.506474189817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45994.506474189817</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45994.506474189817</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