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13" documentId="120_S{2AC9BD13-BADA-5192-A53E-5A8FF88502F6}" xr6:coauthVersionLast="47" xr6:coauthVersionMax="47" xr10:uidLastSave="{F0558489-E1AB-415F-8C37-7A5050FA416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<sst xmlns="http://schemas.openxmlformats.org/spreadsheetml/2006/main" count="180268" uniqueCount="39120">
  <si>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</si>
  <si>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</si>
  <si>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</si>
  <si>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</si>
  <si>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</si>
  <si>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</si>
  <si>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</si>
  <si>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</si>
  <si>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</si>
  <si>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</si>
  <si>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</si>
  <si>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</si>
  <si>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</si>
  <si>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</si>
  <si>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</si>
  <si>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</si>
  <si>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</si>
  <si>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</si>
  <si>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</si>
  <si>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</si>
  <si>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</si>
  <si>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</si>
  <si>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</si>
  <si>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</si>
  <si>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</si>
  <si>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</si>
  <si>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</si>
  <si>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</si>
  <si>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</si>
  <si>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</si>
  <si>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</si>
  <si>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</si>
  <si>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</si>
  <si>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</si>
  <si>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</si>
  <si>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</si>
  <si>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</si>
  <si>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</si>
  <si>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</si>
  <si>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</si>
  <si>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</si>
  <si>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</si>
  <si>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</si>
  <si>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</si>
  <si>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</si>
  <si>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</si>
  <si>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</si>
  <si>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</si>
  <si>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</si>
  <si>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</si>
  <si>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</si>
  <si>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</si>
  <si>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</si>
  <si>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</si>
  <si>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</si>
  <si>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</si>
  <si>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</si>
  <si>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</si>
  <si>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</si>
  <si>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</si>
  <si>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</si>
  <si>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</si>
  <si>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</si>
  <si>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</si>
  <si>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</si>
  <si>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</si>
  <si>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</si>
  <si>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</si>
  <si>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</si>
  <si>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</si>
  <si>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</si>
  <si>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</si>
  <si>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</si>
  <si>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</si>
  <si>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</si>
  <si>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</si>
  <si>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</si>
  <si>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</si>
  <si>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</si>
  <si>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</si>
  <si>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</si>
  <si>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</si>
  <si>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</si>
  <si>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</si>
  <si>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</si>
  <si>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</si>
  <si>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</si>
  <si>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</si>
  <si>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</si>
  <si>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</si>
  <si>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</si>
  <si>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</si>
  <si>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</si>
  <si>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</si>
  <si>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</si>
  <si>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</si>
  <si>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</si>
  <si>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</si>
  <si>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</si>
  <si>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</si>
  <si>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</si>
  <si>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</si>
  <si>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</si>
  <si>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</si>
  <si>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</si>
  <si>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</si>
  <si>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</si>
  <si>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</si>
  <si>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</si>
  <si>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</si>
  <si>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</si>
  <si>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</si>
  <si>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</si>
  <si>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</si>
  <si>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</si>
  <si>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</si>
  <si>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</si>
  <si>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</si>
  <si>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</si>
  <si>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</si>
  <si>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</si>
  <si>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</si>
  <si>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</si>
  <si>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</si>
  <si>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</si>
  <si>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</si>
  <si>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</si>
  <si>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</si>
  <si>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</si>
  <si>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</si>
  <si>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</si>
  <si>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</si>
  <si>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</si>
  <si>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</si>
  <si>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</si>
  <si>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</si>
  <si>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</si>
  <si>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</si>
  <si>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</si>
  <si>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</si>
  <si>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</si>
  <si>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</si>
  <si>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</si>
  <si>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</si>
  <si>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</si>
  <si>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</si>
  <si>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</si>
  <si>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</si>
  <si>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</si>
  <si>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</si>
  <si>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</si>
  <si>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</si>
  <si>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</si>
  <si>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</si>
  <si>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</si>
  <si>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</si>
  <si>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</si>
  <si>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</si>
  <si>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</si>
  <si>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</si>
  <si>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</si>
  <si>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</si>
  <si>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</si>
  <si>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</si>
  <si>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</si>
  <si>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</si>
  <si>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</si>
  <si>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</si>
  <si>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</si>
  <si>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</si>
  <si>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</si>
  <si>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</si>
  <si>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</si>
  <si>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</si>
  <si>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</si>
  <si>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</si>
  <si>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</si>
  <si>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</si>
  <si>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</si>
  <si>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</si>
  <si>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</si>
  <si>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</si>
  <si>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</si>
  <si>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</si>
  <si>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</si>
  <si>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</si>
  <si>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</si>
  <si>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</si>
  <si>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</si>
  <si>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</si>
  <si>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</si>
  <si>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</si>
  <si>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</si>
  <si>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</si>
  <si>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</si>
  <si>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</si>
  <si>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</si>
  <si>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</si>
  <si>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</si>
  <si>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</si>
  <si>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</si>
  <si>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</si>
  <si>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</si>
  <si>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</si>
  <si>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</si>
  <si>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</si>
  <si>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</si>
  <si>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</si>
  <si>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</si>
  <si>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</si>
  <si>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</si>
  <si>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</si>
  <si>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</si>
  <si>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</si>
  <si>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</si>
  <si>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</si>
  <si>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</si>
  <si>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</si>
  <si>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</si>
  <si>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</si>
  <si>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</si>
  <si>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</si>
  <si>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</si>
  <si>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</si>
  <si>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</si>
  <si>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</si>
  <si>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</si>
  <si>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</si>
  <si>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</si>
  <si>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</si>
  <si>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</si>
  <si>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</si>
  <si>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</si>
  <si>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</si>
  <si>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</si>
  <si>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</si>
  <si>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</si>
  <si>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</si>
  <si>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</si>
  <si>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</si>
  <si>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</si>
  <si>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</si>
  <si>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</si>
  <si>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</si>
  <si>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</si>
  <si>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</si>
  <si>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</si>
  <si>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</si>
  <si>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</si>
  <si>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</si>
  <si>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</si>
  <si>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</si>
  <si>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</si>
  <si>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</si>
  <si>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</si>
  <si>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</si>
  <si>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</si>
  <si>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</si>
  <si>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</si>
  <si>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</si>
  <si>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</si>
  <si>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</si>
  <si>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</si>
  <si>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</si>
  <si>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</si>
  <si>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</si>
  <si>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</si>
  <si>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</si>
  <si>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</si>
  <si>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</si>
  <si>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</si>
  <si>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</si>
  <si>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</si>
  <si>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</si>
  <si>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</si>
  <si>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</si>
  <si>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</si>
  <si>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</si>
  <si>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</si>
  <si>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</si>
  <si>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</si>
  <si>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</si>
  <si>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</si>
  <si>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</si>
  <si>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</si>
  <si>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</si>
  <si>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</si>
  <si>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</si>
  <si>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</si>
  <si>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</si>
  <si>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</si>
  <si>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</si>
  <si>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</si>
  <si>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</si>
  <si>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</si>
  <si>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</si>
  <si>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</si>
  <si>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</si>
  <si>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</si>
  <si>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</si>
  <si>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</si>
  <si>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</si>
  <si>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</si>
  <si>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</si>
  <si>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</si>
  <si>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</si>
  <si>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</si>
  <si>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</si>
  <si>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</si>
  <si>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</si>
  <si>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</si>
  <si>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</si>
  <si>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</si>
  <si>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</si>
  <si>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</si>
  <si>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</si>
  <si>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</si>
  <si>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</si>
  <si>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</si>
  <si>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</si>
  <si>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</si>
  <si>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</si>
  <si>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</si>
  <si>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</si>
  <si>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</si>
  <si>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</si>
  <si>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</si>
  <si>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</si>
  <si>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</si>
  <si>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</si>
  <si>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</si>
  <si>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</si>
  <si>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</si>
  <si>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</si>
  <si>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</si>
  <si>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</si>
  <si>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</si>
  <si>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</si>
  <si>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</si>
  <si>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</si>
  <si>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</si>
  <si>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</si>
  <si>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</si>
  <si>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</si>
  <si>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</si>
  <si>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</si>
  <si>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</si>
  <si>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</si>
  <si>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</si>
  <si>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</si>
  <si>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</si>
  <si>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</si>
  <si>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</si>
  <si>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</si>
  <si>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</si>
  <si>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</si>
  <si>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</si>
  <si>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</si>
  <si>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</si>
  <si>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</si>
  <si>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</si>
  <si>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</si>
  <si>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</si>
  <si>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</si>
  <si>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</si>
  <si>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</si>
  <si>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</si>
  <si>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</si>
  <si>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</si>
  <si>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</si>
  <si>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</si>
  <si>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</si>
  <si>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</si>
  <si>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</si>
  <si>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</si>
  <si>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</si>
  <si>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</si>
  <si>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</si>
  <si>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</si>
  <si>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</si>
  <si>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</si>
  <si>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</si>
  <si>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</si>
  <si>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</si>
  <si>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</si>
  <si>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</si>
  <si>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</si>
  <si>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</si>
  <si>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</si>
  <si>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</si>
  <si>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</si>
  <si>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</si>
  <si>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</si>
  <si>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</si>
  <si>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</si>
  <si>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</si>
  <si>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</si>
  <si>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</si>
  <si>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</si>
  <si>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</si>
  <si>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</si>
  <si>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</si>
  <si>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</si>
  <si>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</si>
  <si>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</si>
  <si>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</si>
  <si>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</si>
  <si>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</si>
  <si>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</si>
  <si>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</si>
  <si>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</si>
  <si>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</si>
  <si>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</si>
  <si>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</si>
  <si>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</si>
  <si>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</si>
  <si>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</si>
  <si>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</si>
  <si>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</si>
  <si>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</si>
  <si>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</si>
  <si>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</si>
  <si>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</si>
  <si>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</si>
  <si>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</si>
  <si>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</si>
  <si>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</si>
  <si>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</si>
  <si>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</si>
  <si>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</si>
  <si>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</si>
  <si>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</si>
  <si>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</si>
  <si>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</si>
  <si>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</si>
  <si>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</si>
  <si>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</si>
  <si>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</si>
  <si>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</si>
  <si>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</si>
  <si>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</si>
  <si>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</si>
  <si>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</si>
  <si>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</si>
  <si>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</si>
  <si>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</si>
  <si>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</si>
  <si>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</si>
  <si>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</si>
  <si>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</si>
  <si>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</si>
  <si>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</si>
  <si>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</si>
  <si>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</si>
  <si>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</si>
  <si>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</si>
  <si>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</si>
  <si>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</si>
  <si>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</si>
  <si>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</si>
  <si>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</si>
  <si>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</si>
  <si>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</si>
  <si>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</si>
  <si>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</si>
  <si>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</si>
  <si>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</si>
  <si>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</si>
  <si>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</si>
  <si>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</si>
  <si>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</si>
  <si>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</si>
  <si>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</si>
  <si>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</si>
  <si>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</si>
  <si>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</si>
  <si>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</si>
  <si>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</si>
  <si>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</si>
  <si>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</si>
  <si>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</si>
  <si>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</si>
  <si>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</si>
  <si>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</si>
  <si>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</si>
  <si>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</si>
  <si>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</si>
  <si>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</si>
  <si>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</si>
  <si>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</si>
  <si>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</si>
  <si>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</si>
  <si>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</si>
  <si>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</si>
  <si>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</si>
  <si>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</si>
  <si>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</si>
  <si>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</si>
  <si>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</si>
  <si>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</si>
  <si>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</si>
  <si>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</si>
  <si>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</si>
  <si>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</si>
  <si>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</si>
  <si>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</si>
  <si>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</si>
  <si>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</si>
  <si>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</si>
  <si>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</si>
  <si>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</si>
  <si>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</si>
  <si>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</si>
  <si>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</si>
  <si>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</si>
  <si>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</si>
  <si>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</si>
  <si>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</si>
  <si>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</si>
  <si>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</si>
  <si>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</si>
  <si>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</si>
  <si>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</si>
  <si>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</si>
  <si>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</si>
  <si>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</si>
  <si>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</si>
  <si>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</si>
  <si>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</si>
  <si>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</si>
  <si>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</si>
  <si>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</si>
  <si>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</si>
  <si>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</si>
  <si>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</si>
  <si>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</si>
  <si>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</si>
  <si>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</si>
  <si>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</si>
  <si>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</si>
  <si>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</si>
  <si>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</si>
  <si>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</si>
  <si>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</si>
  <si>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</si>
  <si>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</si>
  <si>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</si>
  <si>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</si>
  <si>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</si>
  <si>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</si>
  <si>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</si>
  <si>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</si>
  <si>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</si>
  <si>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</si>
  <si>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</si>
  <si>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</si>
  <si>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</si>
  <si>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</si>
  <si>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</si>
  <si>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</si>
  <si>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</si>
  <si>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</si>
  <si>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</si>
  <si>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</si>
  <si>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</si>
  <si>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</si>
  <si>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</si>
  <si>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</si>
  <si>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</si>
  <si>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</si>
  <si>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</si>
  <si>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</si>
  <si>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</si>
  <si>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</si>
  <si>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</si>
  <si>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</si>
  <si>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</si>
  <si>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</si>
  <si>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</si>
  <si>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</si>
  <si>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</si>
  <si>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</si>
  <si>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</si>
  <si>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</si>
  <si>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</si>
  <si>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</si>
  <si>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</si>
  <si>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</si>
  <si>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</si>
  <si>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</si>
  <si>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</si>
  <si>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</si>
  <si>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</si>
  <si>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</si>
  <si>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</si>
  <si>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</si>
  <si>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</si>
  <si>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</si>
  <si>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</si>
  <si>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</si>
  <si>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</si>
  <si>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</si>
  <si>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</si>
  <si>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</si>
  <si>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</si>
  <si>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</si>
  <si>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</si>
  <si>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</si>
  <si>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</si>
  <si>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</si>
  <si>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</si>
  <si>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</si>
  <si>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</si>
  <si>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</si>
  <si>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</si>
  <si>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</si>
  <si>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</si>
  <si>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</si>
  <si>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</si>
  <si>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</si>
  <si>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</si>
  <si>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</si>
  <si>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</si>
  <si>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</si>
  <si>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</si>
  <si>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</si>
  <si>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</si>
  <si>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</si>
  <si>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</si>
  <si>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</si>
  <si>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</si>
  <si>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</si>
  <si>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</si>
  <si>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</si>
  <si>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</si>
  <si>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</si>
  <si>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</si>
  <si>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</si>
  <si>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</si>
  <si>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</si>
  <si>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</si>
  <si>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</si>
  <si>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</si>
  <si>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</si>
  <si>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</si>
  <si>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</si>
  <si>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</si>
  <si>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</si>
  <si>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</si>
  <si>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</si>
  <si>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</si>
  <si>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</si>
  <si>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</si>
  <si>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</si>
  <si>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</si>
  <si>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</si>
  <si>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</si>
  <si>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</si>
  <si>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</si>
  <si>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</si>
  <si>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</si>
  <si>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</si>
  <si>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</si>
  <si>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</si>
  <si>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</si>
  <si>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</si>
  <si>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</si>
  <si>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</si>
  <si>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</si>
  <si>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</si>
  <si>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</si>
  <si>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</si>
  <si>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</si>
  <si>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</si>
  <si>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</si>
  <si>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</si>
  <si>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</si>
  <si>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</si>
  <si>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</si>
  <si>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</si>
  <si>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</si>
  <si>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</si>
  <si>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</si>
  <si>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</si>
  <si>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</si>
  <si>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</si>
  <si>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</si>
  <si>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</si>
  <si>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</si>
  <si>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</si>
  <si>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</si>
  <si>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</si>
  <si>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</si>
  <si>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</si>
  <si>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</si>
  <si>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</si>
  <si>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</si>
  <si>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</si>
  <si>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</si>
  <si>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</si>
  <si>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</si>
  <si>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</si>
  <si>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</si>
  <si>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</si>
  <si>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</si>
  <si>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</si>
  <si>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</si>
  <si>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</si>
  <si>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</si>
  <si>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</si>
  <si>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</si>
  <si>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</si>
  <si>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</si>
  <si>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</si>
  <si>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</si>
  <si>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</si>
  <si>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</si>
  <si>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</si>
  <si>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</si>
  <si>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</si>
  <si>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</si>
  <si>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</si>
  <si>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</si>
  <si>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</si>
  <si>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</si>
  <si>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</si>
  <si>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</si>
  <si>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</si>
  <si>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</si>
  <si>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</si>
  <si>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</si>
  <si>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</si>
  <si>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</si>
  <si>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</si>
  <si>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</si>
  <si>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</si>
  <si>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</si>
  <si>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</si>
  <si>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</si>
  <si>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</si>
  <si>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</si>
  <si>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</si>
  <si>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</si>
  <si>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</si>
  <si>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</si>
  <si>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</si>
  <si>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</si>
  <si>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</si>
  <si>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</si>
  <si>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</si>
  <si>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</si>
  <si>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</si>
  <si>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</si>
  <si>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</si>
  <si>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</si>
  <si>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</si>
  <si>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</si>
  <si>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</si>
  <si>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</si>
  <si>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</si>
  <si>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</si>
  <si>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</si>
  <si>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</si>
  <si>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</si>
  <si>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</si>
  <si>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</si>
  <si>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</si>
  <si>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</si>
  <si>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</si>
  <si>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</si>
  <si>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</si>
  <si>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</si>
  <si>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</si>
  <si>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</si>
  <si>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</si>
  <si>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</si>
  <si>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</si>
  <si>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</si>
  <si>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</si>
  <si>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</si>
  <si>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</si>
  <si>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</si>
  <si>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</si>
  <si>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</si>
  <si>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</si>
  <si>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</si>
  <si>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</si>
  <si>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</si>
  <si>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</si>
  <si>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</si>
  <si>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</si>
  <si>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</si>
  <si>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</si>
  <si>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</si>
  <si>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</si>
  <si>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</si>
  <si>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</si>
  <si>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</si>
  <si>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</si>
  <si>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</si>
  <si>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</si>
  <si>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</si>
  <si>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</si>
  <si>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</si>
  <si>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</si>
  <si>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</si>
  <si>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</si>
  <si>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</si>
  <si>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</si>
  <si>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</si>
  <si>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</si>
  <si>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</si>
  <si>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</si>
  <si>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</si>
  <si>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</si>
  <si>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</si>
  <si>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</si>
  <si>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</si>
  <si>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</si>
  <si>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</si>
  <si>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</si>
  <si>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</si>
  <si>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</si>
  <si>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</si>
  <si>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</si>
  <si>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</si>
  <si>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</si>
  <si>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</si>
  <si>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</si>
  <si>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</si>
  <si>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</si>
  <si>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</si>
  <si>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</si>
  <si>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</si>
  <si>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</si>
  <si>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</si>
  <si>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</si>
  <si>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</si>
  <si>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</si>
  <si>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</si>
  <si>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</si>
  <si>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</si>
  <si>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</si>
  <si>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</si>
  <si>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</si>
  <si>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</si>
  <si>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</si>
  <si>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</si>
  <si>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</si>
  <si>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</si>
  <si>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</si>
  <si>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</si>
  <si>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</si>
  <si>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</si>
  <si>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</si>
  <si>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</si>
  <si>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</si>
  <si>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</si>
  <si>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</si>
  <si>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</si>
  <si>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</si>
  <si>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</si>
  <si>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</si>
  <si>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</si>
  <si>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</si>
  <si>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</si>
  <si>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</si>
  <si>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</si>
  <si>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</si>
  <si>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</si>
  <si>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</si>
  <si>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</si>
  <si>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</si>
  <si>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</si>
  <si>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</si>
  <si>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</si>
  <si>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</si>
  <si>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</si>
  <si>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</si>
  <si>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</si>
  <si>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</si>
  <si>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</si>
  <si>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</si>
  <si>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</si>
  <si>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</si>
  <si>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</si>
  <si>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</si>
  <si>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</si>
  <si>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</si>
  <si>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</si>
  <si>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</si>
  <si>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</si>
  <si>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</si>
  <si>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</si>
  <si>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</si>
  <si>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</si>
  <si>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</si>
  <si>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</si>
  <si>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</si>
  <si>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</si>
  <si>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</si>
  <si>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</si>
  <si>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</si>
  <si>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</si>
  <si>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</si>
  <si>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</si>
  <si>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</si>
  <si>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</si>
  <si>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</si>
  <si>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</si>
  <si>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</si>
  <si>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</si>
  <si>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</si>
  <si>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</si>
  <si>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</si>
  <si>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</si>
  <si>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</si>
  <si>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</si>
  <si>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</si>
  <si>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</si>
  <si>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</si>
  <si>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</si>
  <si>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</si>
  <si>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</si>
  <si>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</si>
  <si>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</si>
  <si>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</si>
  <si>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</si>
  <si>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</si>
  <si>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</si>
  <si>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</si>
  <si>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</si>
  <si>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</si>
  <si>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</si>
  <si>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</si>
  <si>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</si>
  <si>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</si>
  <si>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</si>
  <si>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</si>
  <si>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</si>
  <si>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</si>
  <si>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</si>
  <si>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</si>
  <si>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</si>
  <si>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</si>
  <si>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</si>
  <si>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</si>
  <si>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</si>
  <si>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</si>
  <si>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</si>
  <si>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</si>
  <si>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</si>
  <si>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</si>
  <si>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</si>
  <si>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</si>
  <si>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</si>
  <si>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</si>
  <si>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</si>
  <si>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</si>
  <si>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</si>
  <si>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</si>
  <si>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</si>
  <si>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</si>
  <si>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</si>
  <si>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</si>
  <si>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</si>
  <si>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</si>
  <si>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</si>
  <si>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</si>
  <si>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</si>
  <si>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</si>
  <si>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</si>
  <si>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</si>
  <si>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</si>
  <si>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</si>
  <si>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</si>
  <si>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</si>
  <si>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</si>
  <si>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</si>
  <si>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</si>
  <si>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</si>
  <si>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</si>
  <si>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</si>
  <si>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</si>
  <si>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</si>
  <si>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</si>
  <si>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</si>
  <si>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</si>
  <si>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</si>
  <si>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</si>
  <si>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</si>
  <si>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</si>
  <si>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</si>
  <si>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</si>
  <si>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</si>
  <si>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</si>
  <si>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</si>
  <si>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</si>
  <si>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</si>
  <si>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</si>
  <si>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</si>
  <si>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</si>
  <si>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</si>
  <si>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</si>
  <si>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</si>
  <si>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</si>
  <si>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</si>
  <si>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</si>
  <si>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</si>
  <si>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</si>
  <si>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</si>
  <si>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</si>
  <si>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</si>
  <si>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</si>
  <si>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</si>
  <si>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</si>
  <si>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</si>
  <si>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</si>
  <si>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</si>
  <si>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</si>
  <si>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</si>
  <si>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</si>
  <si>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</si>
  <si>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</si>
  <si>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</si>
  <si>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</si>
  <si>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</si>
  <si>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</si>
  <si>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</si>
  <si>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</si>
  <si>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</si>
  <si>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</si>
  <si>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</si>
  <si>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</si>
  <si>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</si>
  <si>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</si>
  <si>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</si>
  <si>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</si>
  <si>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</si>
  <si>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</si>
  <si>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</si>
  <si>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</si>
  <si>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</si>
  <si>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</si>
  <si>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</si>
  <si>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</si>
  <si>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</si>
  <si>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</si>
  <si>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</si>
  <si>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</si>
  <si>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</si>
  <si>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</si>
  <si>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</si>
  <si>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</si>
  <si>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</si>
  <si>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</si>
  <si>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</si>
  <si>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</si>
  <si>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</si>
  <si>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</si>
  <si>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</si>
  <si>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</si>
  <si>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</si>
  <si>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</si>
  <si>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</si>
  <si>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</si>
  <si>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</si>
  <si>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</si>
  <si>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</si>
  <si>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</si>
  <si>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</si>
  <si>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</si>
  <si>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</si>
  <si>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</si>
  <si>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</si>
  <si>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</si>
  <si>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</si>
  <si>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</si>
  <si>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</si>
  <si>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</si>
  <si>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</si>
  <si>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</si>
  <si>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</si>
  <si>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</si>
  <si>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</si>
  <si>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</si>
  <si>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</si>
  <si>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</si>
  <si>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</si>
  <si>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</si>
  <si>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</si>
  <si>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</si>
  <si>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</si>
  <si>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</si>
  <si>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</si>
  <si>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</si>
  <si>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</si>
  <si>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</si>
  <si>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</si>
  <si>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</si>
  <si>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</si>
  <si>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</si>
  <si>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</si>
  <si>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</si>
  <si>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</si>
  <si>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</si>
  <si>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</si>
  <si>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</si>
  <si>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</si>
  <si>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</si>
  <si>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</si>
  <si>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</si>
  <si>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</si>
  <si>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</si>
  <si>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</si>
  <si>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</si>
  <si>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</si>
  <si>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</si>
  <si>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</si>
  <si>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</si>
  <si>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</si>
  <si>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</si>
  <si>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</si>
  <si>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</si>
  <si>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</si>
  <si>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</si>
  <si>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</si>
  <si>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</si>
  <si>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</si>
  <si>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</si>
  <si>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</si>
  <si>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</si>
  <si>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</si>
  <si>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</si>
  <si>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</si>
  <si>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</si>
  <si>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</si>
  <si>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</si>
  <si>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</si>
  <si>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</si>
  <si>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</si>
  <si>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</si>
  <si>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</si>
  <si>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</si>
  <si>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</si>
  <si>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</si>
  <si>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</si>
  <si>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</si>
  <si>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</si>
  <si>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</si>
  <si>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</si>
  <si>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</si>
  <si>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</si>
  <si>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</si>
  <si>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</si>
  <si>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</si>
  <si>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</si>
  <si>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</si>
  <si>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</si>
  <si>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</si>
  <si>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</si>
  <si>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</si>
  <si>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</si>
  <si>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</si>
  <si>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</si>
  <si>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</si>
  <si>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</si>
  <si>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</si>
  <si>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</si>
  <si>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</si>
  <si>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</si>
  <si>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</si>
  <si>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</si>
  <si>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</si>
  <si>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</si>
  <si>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</si>
  <si>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</si>
  <si>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</si>
  <si>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</si>
  <si>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</si>
  <si>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</si>
  <si>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</si>
  <si>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</si>
  <si>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</si>
  <si>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</si>
  <si>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</si>
  <si>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</si>
  <si>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</si>
  <si>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</si>
  <si>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</si>
  <si>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</si>
  <si>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</si>
  <si>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</si>
  <si>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</si>
  <si>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</si>
  <si>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</si>
  <si>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</si>
  <si>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</si>
  <si>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</si>
  <si>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</si>
  <si>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</si>
  <si>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</si>
  <si>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</si>
  <si>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</si>
  <si>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</si>
  <si>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</si>
  <si>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</si>
  <si>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</si>
  <si>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</si>
  <si>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</si>
  <si>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</si>
  <si>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</si>
  <si>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</si>
  <si>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</si>
  <si>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</si>
  <si>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</si>
  <si>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</si>
  <si>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</si>
  <si>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</si>
  <si>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</si>
  <si>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</si>
  <si>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</si>
  <si>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</si>
  <si>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</si>
  <si>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</si>
  <si>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</si>
  <si>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</si>
  <si>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</si>
  <si>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</si>
  <si>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</si>
  <si>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</si>
  <si>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</si>
  <si>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</si>
  <si>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</si>
  <si>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</si>
  <si>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</si>
  <si>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</si>
  <si>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</si>
  <si>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</si>
  <si>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</si>
  <si>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</si>
  <si>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</si>
  <si>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</si>
  <si>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</si>
  <si>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</si>
  <si>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</si>
  <si>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</si>
  <si>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</si>
  <si>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</si>
  <si>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</si>
  <si>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</si>
  <si>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</si>
  <si>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</si>
  <si>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</si>
  <si>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</si>
  <si>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</si>
  <si>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</si>
  <si>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</si>
  <si>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</si>
  <si>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</si>
  <si>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</si>
  <si>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</si>
  <si>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</si>
  <si>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</si>
  <si>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</si>
  <si>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</si>
  <si>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</si>
  <si>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</si>
  <si>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</si>
  <si>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</si>
  <si>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</si>
  <si>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</si>
  <si>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</si>
  <si>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</si>
  <si>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</si>
  <si>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</si>
  <si>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</si>
  <si>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</si>
  <si>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</si>
  <si>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</si>
  <si>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</si>
  <si>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</si>
  <si>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</si>
  <si>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</si>
  <si>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</si>
  <si>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</si>
  <si>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</si>
  <si>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</si>
  <si>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</si>
  <si>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</si>
  <si>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</si>
  <si>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</si>
  <si>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</si>
  <si>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</si>
  <si>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</si>
  <si>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</si>
  <si>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</si>
  <si>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</si>
  <si>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</si>
  <si>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</si>
  <si>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</si>
  <si>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</si>
  <si>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</si>
  <si>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</si>
  <si>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</si>
  <si>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</si>
  <si>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</si>
  <si>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</si>
  <si>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</si>
  <si>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</si>
  <si>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</si>
  <si>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</si>
  <si>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</si>
  <si>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</si>
  <si>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</si>
  <si>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</si>
  <si>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</si>
  <si>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</si>
  <si>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</si>
  <si>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</si>
  <si>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</si>
  <si>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</si>
  <si>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</si>
  <si>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</si>
  <si>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</si>
  <si>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</si>
  <si>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</si>
  <si>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</si>
  <si>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</si>
  <si>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</si>
  <si>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</si>
  <si>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</si>
  <si>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</si>
  <si>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</si>
  <si>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</si>
  <si>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</si>
  <si>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</si>
  <si>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</si>
  <si>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</si>
  <si>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</si>
  <si>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</si>
  <si>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</si>
  <si>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</si>
  <si>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</si>
  <si>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</si>
  <si>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</si>
  <si>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</si>
  <si>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</si>
  <si>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</si>
  <si>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</si>
  <si>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</si>
  <si>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</si>
  <si>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</si>
  <si>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</si>
  <si>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</si>
  <si>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</si>
  <si>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</si>
  <si>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</si>
  <si>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</si>
  <si>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</si>
  <si>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</si>
  <si>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</si>
  <si>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</si>
  <si>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</si>
  <si>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</si>
  <si>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</si>
  <si>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</si>
  <si>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</si>
  <si>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</si>
  <si>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</si>
  <si>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</si>
  <si>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</si>
  <si>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</si>
  <si>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</si>
  <si>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</si>
  <si>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</si>
  <si>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</si>
  <si>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</si>
  <si>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</si>
  <si>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</si>
  <si>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</si>
  <si>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</si>
  <si>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</si>
  <si>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</si>
  <si>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</si>
  <si>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</si>
  <si>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</si>
  <si>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</si>
  <si>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</si>
  <si>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</si>
  <si>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</si>
  <si>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</si>
  <si>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</si>
  <si>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</si>
  <si>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</si>
  <si>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</si>
  <si>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</si>
  <si>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</si>
  <si>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</si>
  <si>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</si>
  <si>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</si>
  <si>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</si>
  <si>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</si>
  <si>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</si>
  <si>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</si>
  <si>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</si>
  <si>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</si>
  <si>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</si>
  <si>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</si>
  <si>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</si>
  <si>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</si>
  <si>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</si>
  <si>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</si>
  <si>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</si>
  <si>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</si>
  <si>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</si>
  <si>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</si>
  <si>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</si>
  <si>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</si>
  <si>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</si>
  <si>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</si>
  <si>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</si>
  <si>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</si>
  <si>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</si>
  <si>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</si>
  <si>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</si>
  <si>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</si>
  <si>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</si>
  <si>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</si>
  <si>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</si>
  <si>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</si>
  <si>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</si>
  <si>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</si>
  <si>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</si>
  <si>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</si>
  <si>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</si>
  <si>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</si>
  <si>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</si>
  <si>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</si>
  <si>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</si>
  <si>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</si>
  <si>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</si>
  <si>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</si>
  <si>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</si>
  <si>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</si>
  <si>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</si>
  <si>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</si>
  <si>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</si>
  <si>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</si>
  <si>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</si>
  <si>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</si>
  <si>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</si>
  <si>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</si>
  <si>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</si>
  <si>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</si>
  <si>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</si>
  <si>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</si>
  <si>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</si>
  <si>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</si>
  <si>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</si>
  <si>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</si>
  <si>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</si>
  <si>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</si>
  <si>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</si>
  <si>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</si>
  <si>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</si>
  <si>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</si>
  <si>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</si>
  <si>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</si>
  <si>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</si>
  <si>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</si>
  <si>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</si>
  <si>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</si>
  <si>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</si>
  <si>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</si>
  <si>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</si>
  <si>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</si>
  <si>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</si>
  <si>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</si>
  <si>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</si>
  <si>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</si>
  <si>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</si>
  <si>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</si>
  <si>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</si>
  <si>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</si>
  <si>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</si>
  <si>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</si>
  <si>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</si>
  <si>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</si>
  <si>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</si>
  <si>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</si>
  <si>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</si>
  <si>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</si>
  <si>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</si>
  <si>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</si>
  <si>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</si>
  <si>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</si>
  <si>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</si>
  <si>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</si>
  <si>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</si>
  <si>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</si>
  <si>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</si>
  <si>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</si>
  <si>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</si>
  <si>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</si>
  <si>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</si>
  <si>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</si>
  <si>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</si>
  <si>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</si>
  <si>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</si>
  <si>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</si>
  <si>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</si>
  <si>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</si>
  <si>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</si>
  <si>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</si>
  <si>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</si>
  <si>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</si>
  <si>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</si>
  <si>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</si>
  <si>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</si>
  <si>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</si>
  <si>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</si>
  <si>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</si>
  <si>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</si>
  <si>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</si>
  <si>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</si>
  <si>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</si>
  <si>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</si>
  <si>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</si>
  <si>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</si>
  <si>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</si>
  <si>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</si>
  <si>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</si>
  <si>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</si>
  <si>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</si>
  <si>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</si>
  <si>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</si>
  <si>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</si>
  <si>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</si>
  <si>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</si>
  <si>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</si>
  <si>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</si>
  <si>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</si>
  <si>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</si>
  <si>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</si>
  <si>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</si>
  <si>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</si>
  <si>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</si>
  <si>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</si>
  <si>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</si>
  <si>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</si>
  <si>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</si>
  <si>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</si>
  <si>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</si>
  <si>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</si>
  <si>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</si>
  <si>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</si>
  <si>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</si>
  <si>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</si>
  <si>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</si>
  <si>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</si>
  <si>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</si>
  <si>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</si>
  <si>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</si>
  <si>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</si>
  <si>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</si>
  <si>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</si>
  <si>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</si>
  <si>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</si>
  <si>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</si>
  <si>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</si>
  <si>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</si>
  <si>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</si>
  <si>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</si>
  <si>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</si>
  <si>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</si>
  <si>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</si>
  <si>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</si>
  <si>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</si>
  <si>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</si>
  <si>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</si>
  <si>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</si>
  <si>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</si>
  <si>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</si>
  <si>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</si>
  <si>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</si>
  <si>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</si>
  <si>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</si>
  <si>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</si>
  <si>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</si>
  <si>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</si>
  <si>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</si>
  <si>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</si>
  <si>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</si>
  <si>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</si>
  <si>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</si>
  <si>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</si>
  <si>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</si>
  <si>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</si>
  <si>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</si>
  <si>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</si>
  <si>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</si>
  <si>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</si>
  <si>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</si>
  <si>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</si>
  <si>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</si>
  <si>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</si>
  <si>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</si>
  <si>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</si>
  <si>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</si>
  <si>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</si>
  <si>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</si>
  <si>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</si>
  <si>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</si>
  <si>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</si>
  <si>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</si>
  <si>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</si>
  <si>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</si>
  <si>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</si>
  <si>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</si>
  <si>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</si>
  <si>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</si>
  <si>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</si>
  <si>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</si>
  <si>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</si>
  <si>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</si>
  <si>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</si>
  <si>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</si>
  <si>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</si>
  <si>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</si>
  <si>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</si>
  <si>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</si>
  <si>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</si>
  <si>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</si>
  <si>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</si>
  <si>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</si>
  <si>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</si>
  <si>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</si>
  <si>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</si>
  <si>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</si>
  <si>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</si>
  <si>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</si>
  <si>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</si>
  <si>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</si>
  <si>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</si>
  <si>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</si>
  <si>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</si>
  <si>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</si>
  <si>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</si>
  <si>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</si>
  <si>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</si>
  <si>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</si>
  <si>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</si>
  <si>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</si>
  <si>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</si>
  <si>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</si>
  <si>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</si>
  <si>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</si>
  <si>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</si>
  <si>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</si>
  <si>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</si>
  <si>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</si>
  <si>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</si>
  <si>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</si>
  <si>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</si>
  <si>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</si>
  <si>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</si>
  <si>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</si>
  <si>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</si>
  <si>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</si>
  <si>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</si>
  <si>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</si>
  <si>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</si>
  <si>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</si>
  <si>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</si>
  <si>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</si>
  <si>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</si>
  <si>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</si>
  <si>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</si>
  <si>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</si>
  <si>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</si>
  <si>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</si>
  <si>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</si>
  <si>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</si>
  <si>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</si>
  <si>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</si>
  <si>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</si>
  <si>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</si>
  <si>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</si>
  <si>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</si>
  <si>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</si>
  <si>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</si>
  <si>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</si>
  <si>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</si>
  <si>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</si>
  <si>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</si>
  <si>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</si>
  <si>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</si>
  <si>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</si>
  <si>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</si>
  <si>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</si>
  <si>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</si>
  <si>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</si>
  <si>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</si>
  <si>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</si>
  <si>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</si>
  <si>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</si>
  <si>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</si>
  <si>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</si>
  <si>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</si>
  <si>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</si>
  <si>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</si>
  <si>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</si>
  <si>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</si>
  <si>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</si>
  <si>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</si>
  <si>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</si>
  <si>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</si>
  <si>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</si>
  <si>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</si>
  <si>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</si>
  <si>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</si>
  <si>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</si>
  <si>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</si>
  <si>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</si>
  <si>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</si>
  <si>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</si>
  <si>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</si>
  <si>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</si>
  <si>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</si>
  <si>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</si>
  <si>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</si>
  <si>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</si>
  <si>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</si>
  <si>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</si>
  <si>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</si>
  <si>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</si>
  <si>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</si>
  <si>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</si>
  <si>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</si>
  <si>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</si>
  <si>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</si>
  <si>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</si>
  <si>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</si>
  <si>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</si>
  <si>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</si>
  <si>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</si>
  <si>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</si>
  <si>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</si>
  <si>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</si>
  <si>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</si>
  <si>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</si>
  <si>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</si>
  <si>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</si>
  <si>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</si>
  <si>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</si>
  <si>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</si>
  <si>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</si>
  <si>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</si>
  <si>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</si>
  <si>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</si>
  <si>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</si>
  <si>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</si>
  <si>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</si>
  <si>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</si>
  <si>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</si>
  <si>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</si>
  <si>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</si>
  <si>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</si>
  <si>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</si>
  <si>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</si>
  <si>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</si>
  <si>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</si>
  <si>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</si>
  <si>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</si>
  <si>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</si>
  <si>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</si>
  <si>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</si>
  <si>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</si>
  <si>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</si>
  <si>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</si>
  <si>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</si>
  <si>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</si>
  <si>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</si>
  <si>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</si>
  <si>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</si>
  <si>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</si>
  <si>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</si>
  <si>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</si>
  <si>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</si>
  <si>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</si>
  <si>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</si>
  <si>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</si>
  <si>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</si>
  <si>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</si>
  <si>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</si>
  <si>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</si>
  <si>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</si>
  <si>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</si>
  <si>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</si>
  <si>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</si>
  <si>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</si>
  <si>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</si>
  <si>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</si>
  <si>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</si>
  <si>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</si>
  <si>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</si>
  <si>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</si>
  <si>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</si>
  <si>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</si>
  <si>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</si>
  <si>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</si>
  <si>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</si>
  <si>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</si>
  <si>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</si>
  <si>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</si>
  <si>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</si>
  <si>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</si>
  <si>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</si>
  <si>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</si>
  <si>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</si>
  <si>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</si>
  <si>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</si>
  <si>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</si>
  <si>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</si>
  <si>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</si>
  <si>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</si>
  <si>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</si>
  <si>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</si>
  <si>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</si>
  <si>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</si>
  <si>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</si>
  <si>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</si>
  <si>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</si>
  <si>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</si>
  <si>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</si>
  <si>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</si>
  <si>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</si>
  <si>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</si>
  <si>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</si>
  <si>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</si>
  <si>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</si>
  <si>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</si>
  <si>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</si>
  <si>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</si>
  <si>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</si>
  <si>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</si>
  <si>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</si>
  <si>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</si>
  <si>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</si>
  <si>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</si>
  <si>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</si>
  <si>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</si>
  <si>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</si>
  <si>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</si>
  <si>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</si>
  <si>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</si>
  <si>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</si>
  <si>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</si>
  <si>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</si>
  <si>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</si>
  <si>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</si>
  <si>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</si>
  <si>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</si>
  <si>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</si>
  <si>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</si>
  <si>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</si>
  <si>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</si>
  <si>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</si>
  <si>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</si>
  <si>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</si>
  <si>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</si>
  <si>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</si>
  <si>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</si>
  <si>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</si>
  <si>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</si>
  <si>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</si>
  <si>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</si>
  <si>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</si>
  <si>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</si>
  <si>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</si>
  <si>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</si>
  <si>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</si>
  <si>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</si>
  <si>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</si>
  <si>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</si>
  <si>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</si>
  <si>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</si>
  <si>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</si>
  <si>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</si>
  <si>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</si>
  <si>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</si>
  <si>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</si>
  <si>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</si>
  <si>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</si>
  <si>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</si>
  <si>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</si>
  <si>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</si>
  <si>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</si>
  <si>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</si>
  <si>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</si>
  <si>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</si>
  <si>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</si>
  <si>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</si>
  <si>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</si>
  <si>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</si>
  <si>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</si>
  <si>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</si>
  <si>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</si>
  <si>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</si>
  <si>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</si>
  <si>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</si>
  <si>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</si>
  <si>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</si>
  <si>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</si>
  <si>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</si>
  <si>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</si>
  <si>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</si>
  <si>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</si>
  <si>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</si>
  <si>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</si>
  <si>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</si>
  <si>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</si>
  <si>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</si>
  <si>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</si>
  <si>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</si>
  <si>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</si>
  <si>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</si>
  <si>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</si>
  <si>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</si>
  <si>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</si>
  <si>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</si>
  <si>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</si>
  <si>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</si>
  <si>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</si>
  <si>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</si>
  <si>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</si>
  <si>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</si>
  <si>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</si>
  <si>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</si>
  <si>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</si>
  <si>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</si>
  <si>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</si>
  <si>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</si>
  <si>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</si>
  <si>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</si>
  <si>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</si>
  <si>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</si>
  <si>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</si>
  <si>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</si>
  <si>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</si>
  <si>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</si>
  <si>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</si>
  <si>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</si>
  <si>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</si>
  <si>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</si>
  <si>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</si>
  <si>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</si>
  <si>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</si>
  <si>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</si>
  <si>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</si>
  <si>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</si>
  <si>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</si>
  <si>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</si>
  <si>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</si>
  <si>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</si>
  <si>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</si>
  <si>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</si>
  <si>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</si>
  <si>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</si>
  <si>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</si>
  <si>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</si>
  <si>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</si>
  <si>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</si>
  <si>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</si>
  <si>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</si>
  <si>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</si>
  <si>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</si>
  <si>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</si>
  <si>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</si>
  <si>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</si>
  <si>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</si>
  <si>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</si>
  <si>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</si>
  <si>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</si>
  <si>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</si>
  <si>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</si>
  <si>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</si>
  <si>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</si>
  <si>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</si>
  <si>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</si>
  <si>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</si>
  <si>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</si>
  <si>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</si>
  <si>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</si>
  <si>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</si>
  <si>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</si>
  <si>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</si>
  <si>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</si>
  <si>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</si>
  <si>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</si>
  <si>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</si>
  <si>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</si>
  <si>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</si>
  <si>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</si>
  <si>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</si>
  <si>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</si>
  <si>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</si>
  <si>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</si>
  <si>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</si>
  <si>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</si>
  <si>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</si>
  <si>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</si>
  <si>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</si>
  <si>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</si>
  <si>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</si>
  <si>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</si>
  <si>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</si>
  <si>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</si>
  <si>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</si>
  <si>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</si>
  <si>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</si>
  <si>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</si>
  <si>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</si>
  <si>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</si>
  <si>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</si>
  <si>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</si>
  <si>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</si>
  <si>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</si>
  <si>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</si>
  <si>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</si>
  <si>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</si>
  <si>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</si>
  <si>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</si>
  <si>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</si>
  <si>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</si>
  <si>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</si>
  <si>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</si>
  <si>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</si>
  <si>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</si>
  <si>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</si>
  <si>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</si>
  <si>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</si>
  <si>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</si>
  <si>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</si>
  <si>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</si>
  <si>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</si>
  <si>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</si>
  <si>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</si>
  <si>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</si>
  <si>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</si>
  <si>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</si>
  <si>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</si>
  <si>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</si>
  <si>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</si>
  <si>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</si>
  <si>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</si>
  <si>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</si>
  <si>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</si>
  <si>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</si>
  <si>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</si>
  <si>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</si>
  <si>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</si>
  <si>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</si>
  <si>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</si>
  <si>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</si>
  <si>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</si>
  <si>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</si>
  <si>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</si>
  <si>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</si>
  <si>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</si>
  <si>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</si>
  <si>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</si>
  <si>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</si>
  <si>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</si>
  <si>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</si>
  <si>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</si>
  <si>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</si>
  <si>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</si>
  <si>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</si>
  <si>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</si>
  <si>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</si>
  <si>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</si>
  <si>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</si>
  <si>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</si>
  <si>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</si>
  <si>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</si>
  <si>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</si>
  <si>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</si>
  <si>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</si>
  <si>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</si>
  <si>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</si>
  <si>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</si>
  <si>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</si>
  <si>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</si>
  <si>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</si>
  <si>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</si>
  <si>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</si>
  <si>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</si>
  <si>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</si>
  <si>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</si>
  <si>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</si>
  <si>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</si>
  <si>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</si>
  <si>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</si>
  <si>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</si>
  <si>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</si>
  <si>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</si>
  <si>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</si>
  <si>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</si>
  <si>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</si>
  <si>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</si>
  <si>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</si>
  <si>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</si>
  <si>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</si>
  <si>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</si>
  <si>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</si>
  <si>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</si>
  <si>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</si>
  <si>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</si>
  <si>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</si>
  <si>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</si>
  <si>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</si>
  <si>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</si>
  <si>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</si>
  <si>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</si>
  <si>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</si>
  <si>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</si>
  <si>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</si>
  <si>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</si>
  <si>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</si>
  <si>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</si>
  <si>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</si>
  <si>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</si>
  <si>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</si>
  <si>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</si>
  <si>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</si>
  <si>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</si>
  <si>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</si>
  <si>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</si>
  <si>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</si>
  <si>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</si>
  <si>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</si>
  <si>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</si>
  <si>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</si>
  <si>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</si>
  <si>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</si>
  <si>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</si>
  <si>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</si>
  <si>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</si>
  <si>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</si>
  <si>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</si>
  <si>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</si>
  <si>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</si>
  <si>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</si>
  <si>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</si>
  <si>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</si>
  <si>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</si>
  <si>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</si>
  <si>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</si>
  <si>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</si>
  <si>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</si>
  <si>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</si>
  <si>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</si>
  <si>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</si>
  <si>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</si>
  <si>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</si>
  <si>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</si>
  <si>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</si>
  <si>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</si>
  <si>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</si>
  <si>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</si>
  <si>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</si>
  <si>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</si>
  <si>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</si>
  <si>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</si>
  <si>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</si>
  <si>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</si>
  <si>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</si>
  <si>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</si>
  <si>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</si>
  <si>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</si>
  <si>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</si>
  <si>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</si>
  <si>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</si>
  <si>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</si>
  <si>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</si>
  <si>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</si>
  <si>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</si>
  <si>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</si>
  <si>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</si>
  <si>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</si>
  <si>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</si>
  <si>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</si>
  <si>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</si>
  <si>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</si>
  <si>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</si>
  <si>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</si>
  <si>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</si>
  <si>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</si>
  <si>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</si>
  <si>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</si>
  <si>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</si>
  <si>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</si>
  <si>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</si>
  <si>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</si>
  <si>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</si>
  <si>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</si>
  <si>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</si>
  <si>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</si>
  <si>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</si>
  <si>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</si>
  <si>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</si>
  <si>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</si>
  <si>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</si>
  <si>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</si>
  <si>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</si>
  <si>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</si>
  <si>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</si>
  <si>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</si>
  <si>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</si>
  <si>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</si>
  <si>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</si>
  <si>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</si>
  <si>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</si>
  <si>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</si>
  <si>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</si>
  <si>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</si>
  <si>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</si>
  <si>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</si>
  <si>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</si>
  <si>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</si>
  <si>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</si>
  <si>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</si>
  <si>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</si>
  <si>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</si>
  <si>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</si>
  <si>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</si>
  <si>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</si>
  <si>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</si>
  <si>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</si>
  <si>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</si>
  <si>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</si>
  <si>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</si>
  <si>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</si>
  <si>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</si>
  <si>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</si>
  <si>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</si>
  <si>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</si>
  <si>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</si>
  <si>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</si>
  <si>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</si>
  <si>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</si>
  <si>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</si>
  <si>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</si>
  <si>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</si>
  <si>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</si>
  <si>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</si>
  <si>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</si>
  <si>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</si>
  <si>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</si>
  <si>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</si>
  <si>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</si>
  <si>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</si>
  <si>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</si>
  <si>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</si>
  <si>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</si>
  <si>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</si>
  <si>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</si>
  <si>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</si>
  <si>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</si>
  <si>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</si>
  <si>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</si>
  <si>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</si>
  <si>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</si>
  <si>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</si>
  <si>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</si>
  <si>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</si>
  <si>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</si>
  <si>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</si>
  <si>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</si>
  <si>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</si>
  <si>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</si>
  <si>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</si>
  <si>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</si>
  <si>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</si>
  <si>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</si>
  <si>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</si>
  <si>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</si>
  <si>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</si>
  <si>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</si>
  <si>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</si>
  <si>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</si>
  <si>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</si>
  <si>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</si>
  <si>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</si>
  <si>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</si>
  <si>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</si>
  <si>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</si>
  <si>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</si>
  <si>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</si>
  <si>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</si>
  <si>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</si>
  <si>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</si>
  <si>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</si>
  <si>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</si>
  <si>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</si>
  <si>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</si>
  <si>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</si>
  <si>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</si>
  <si>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</si>
  <si>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</si>
  <si>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</si>
  <si>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</si>
  <si>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</si>
  <si>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</si>
  <si>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</si>
  <si>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</si>
  <si>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</si>
  <si>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</si>
  <si>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</si>
  <si>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</si>
  <si>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</si>
  <si>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</si>
  <si>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</si>
  <si>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</si>
  <si>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</si>
  <si>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</si>
  <si>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</si>
  <si>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</si>
  <si>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</si>
  <si>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</si>
  <si>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</si>
  <si>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</si>
  <si>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</si>
  <si>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</si>
  <si>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</si>
  <si>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</si>
  <si>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</si>
  <si>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</si>
  <si>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</si>
  <si>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</si>
  <si>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</si>
  <si>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</si>
  <si>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</si>
  <si>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</si>
  <si>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</si>
  <si>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</si>
  <si>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</si>
  <si>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</si>
  <si>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</si>
  <si>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</si>
  <si>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</si>
  <si>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</si>
  <si>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</si>
  <si>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</si>
  <si>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</si>
  <si>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</si>
  <si>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</si>
  <si>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</si>
  <si>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</si>
  <si>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</si>
  <si>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</si>
  <si>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</si>
  <si>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</si>
  <si>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</si>
  <si>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</si>
  <si>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</si>
  <si>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</si>
  <si>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</si>
  <si>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</si>
  <si>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</si>
  <si>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</si>
  <si>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</si>
  <si>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</si>
  <si>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</si>
  <si>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</si>
  <si>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</si>
  <si>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</si>
  <si>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</si>
  <si>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</si>
  <si>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</si>
  <si>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</si>
  <si>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</si>
  <si>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</si>
  <si>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</si>
  <si>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</si>
  <si>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</si>
  <si>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</si>
  <si>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</si>
  <si>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</si>
  <si>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</si>
  <si>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</si>
  <si>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</si>
  <si>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</si>
  <si>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</si>
  <si>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</si>
  <si>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</si>
  <si>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</si>
  <si>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</si>
  <si>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</si>
  <si>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</si>
  <si>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</si>
  <si>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</si>
  <si>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</si>
  <si>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</si>
  <si>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</si>
  <si>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</si>
  <si>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</si>
  <si>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</si>
  <si>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</si>
  <si>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</si>
  <si>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</si>
  <si>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</si>
  <si>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</si>
  <si>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</si>
  <si>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</si>
  <si>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</si>
  <si>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</si>
  <si>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</si>
  <si>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</si>
  <si>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</si>
  <si>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</si>
  <si>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</si>
  <si>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</si>
  <si>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</si>
  <si>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</si>
  <si>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</si>
  <si>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</si>
  <si>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</si>
  <si>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</si>
  <si>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</si>
  <si>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</si>
  <si>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</si>
  <si>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</si>
  <si>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</si>
  <si>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</si>
  <si>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</si>
  <si>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</si>
  <si>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</si>
  <si>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</si>
  <si>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</si>
  <si>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</si>
  <si>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</si>
  <si>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</si>
  <si>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</si>
  <si>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</si>
  <si>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</si>
  <si>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</si>
  <si>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</si>
  <si>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</si>
  <si>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</si>
  <si>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</si>
  <si>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</si>
  <si>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</si>
  <si>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</si>
  <si>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</si>
  <si>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</si>
  <si>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</si>
  <si>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</si>
  <si>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</si>
  <si>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</si>
  <si>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</si>
  <si>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</si>
  <si>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</si>
  <si>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</si>
  <si>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</si>
  <si>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</si>
  <si>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</si>
  <si>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</si>
  <si>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</si>
  <si>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</si>
  <si>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</si>
  <si>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</si>
  <si>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</si>
  <si>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</si>
  <si>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</si>
  <si>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</si>
  <si>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</si>
  <si>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</si>
  <si>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</si>
  <si>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</si>
  <si>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</si>
  <si>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</si>
  <si>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</si>
  <si>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</si>
  <si>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</si>
  <si>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</si>
  <si>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</si>
  <si>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</si>
  <si>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</si>
  <si>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</si>
  <si>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</si>
  <si>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</si>
  <si>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</si>
  <si>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</si>
  <si>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</si>
  <si>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</si>
  <si>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</si>
  <si>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</si>
  <si>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</si>
  <si>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</si>
  <si>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</si>
  <si>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</si>
  <si>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</si>
  <si>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</si>
  <si>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</si>
  <si>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</si>
  <si>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</si>
  <si>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</si>
  <si>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</si>
  <si>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</si>
  <si>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</si>
  <si>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</si>
  <si>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</si>
  <si>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</si>
  <si>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</si>
  <si>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</si>
  <si>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</si>
  <si>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</si>
  <si>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</si>
  <si>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</si>
  <si>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</si>
  <si>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</si>
  <si>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</si>
  <si>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</si>
  <si>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</si>
  <si>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</si>
  <si>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</si>
  <si>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</si>
  <si>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</si>
  <si>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</si>
  <si>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</si>
  <si>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</si>
  <si>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</si>
  <si>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</si>
  <si>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</si>
  <si>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</si>
  <si>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</si>
  <si>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</si>
  <si>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</si>
  <si>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</si>
  <si>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</si>
  <si>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</si>
  <si>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</si>
  <si>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</si>
  <si>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</si>
  <si>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</si>
  <si>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</si>
  <si>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</si>
  <si>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</si>
  <si>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</si>
  <si>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</si>
  <si>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</si>
  <si>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</si>
  <si>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</si>
  <si>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</si>
  <si>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</si>
  <si>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</si>
  <si>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</si>
  <si>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</si>
  <si>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</si>
  <si>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</si>
  <si>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</si>
  <si>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</si>
  <si>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</si>
  <si>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</si>
  <si>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</si>
  <si>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</si>
  <si>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</si>
  <si>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</si>
  <si>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</si>
  <si>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</si>
  <si>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</si>
  <si>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</si>
  <si>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</si>
  <si>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</si>
  <si>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</si>
  <si>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</si>
  <si>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</si>
  <si>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</si>
  <si>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</si>
  <si>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</si>
  <si>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</si>
  <si>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</si>
  <si>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</si>
  <si>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</si>
  <si>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</si>
  <si>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</si>
  <si>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</si>
  <si>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</si>
  <si>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</si>
  <si>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</si>
  <si>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</si>
  <si>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</si>
  <si>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</si>
  <si>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</si>
  <si>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</si>
  <si>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</si>
  <si>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</si>
  <si>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</si>
  <si>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</si>
  <si>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</si>
  <si>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</si>
  <si>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</si>
  <si>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</si>
  <si>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</si>
  <si>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</si>
  <si>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</si>
  <si>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</si>
  <si>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</si>
  <si>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</si>
  <si>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</si>
  <si>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</si>
  <si>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</si>
  <si>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</si>
  <si>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</si>
  <si>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</si>
  <si>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</si>
  <si>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</si>
  <si>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</si>
  <si>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</si>
  <si>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</si>
  <si>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</si>
  <si>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</si>
  <si>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</si>
  <si>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</si>
  <si>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</si>
  <si>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</si>
  <si>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</si>
  <si>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</si>
  <si>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</si>
  <si>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</si>
  <si>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</si>
  <si>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</si>
  <si>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</si>
  <si>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</si>
  <si>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</si>
  <si>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</si>
  <si>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</si>
  <si>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</si>
  <si>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</si>
  <si>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</si>
  <si>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</si>
  <si>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</si>
  <si>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</si>
  <si>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</si>
  <si>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</si>
  <si>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</si>
  <si>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</si>
  <si>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</si>
  <si>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</si>
  <si>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</si>
  <si>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</si>
  <si>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</si>
  <si>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</si>
  <si>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</si>
  <si>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</si>
  <si>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</si>
  <si>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</si>
  <si>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</si>
  <si>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</si>
  <si>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</si>
  <si>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</si>
  <si>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</si>
  <si>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</si>
  <si>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</si>
  <si>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</si>
  <si>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</si>
  <si>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</si>
  <si>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</si>
  <si>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</si>
  <si>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</si>
  <si>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</si>
  <si>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</si>
  <si>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</si>
  <si>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</si>
  <si>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</si>
  <si>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</si>
  <si>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</si>
  <si>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</si>
  <si>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</si>
  <si>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</si>
  <si>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</si>
  <si>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</si>
  <si>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</si>
  <si>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</si>
  <si>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</si>
  <si>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</si>
  <si>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</si>
  <si>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</si>
  <si>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</si>
  <si>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</si>
  <si>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</si>
  <si>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</si>
  <si>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</si>
  <si>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</si>
  <si>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</si>
  <si>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</si>
  <si>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</si>
  <si>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</si>
  <si>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</si>
  <si>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</si>
  <si>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</si>
  <si>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</si>
  <si>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</si>
  <si>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</si>
  <si>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</si>
  <si>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</si>
  <si>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</si>
  <si>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</si>
  <si>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</si>
  <si>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</si>
  <si>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</si>
  <si>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</si>
  <si>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</si>
  <si>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</si>
  <si>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</si>
  <si>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</si>
  <si>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</si>
  <si>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</si>
  <si>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</si>
  <si>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</si>
  <si>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</si>
  <si>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</si>
  <si>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</si>
  <si>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</si>
  <si>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</si>
  <si>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</si>
  <si>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</si>
  <si>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</si>
  <si>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</si>
  <si>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</si>
  <si>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</si>
  <si>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</si>
  <si>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</si>
  <si>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</si>
  <si>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</si>
  <si>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</si>
  <si>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</si>
  <si>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</si>
  <si>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</si>
  <si>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</si>
  <si>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</si>
  <si>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</si>
  <si>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</si>
  <si>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</si>
  <si>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</si>
  <si>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</si>
  <si>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</si>
  <si>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</si>
  <si>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</si>
  <si>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</si>
  <si>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</si>
  <si>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</si>
  <si>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</si>
  <si>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</si>
  <si>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</si>
  <si>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</si>
  <si>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</si>
  <si>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</si>
  <si>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</si>
  <si>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</si>
  <si>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</si>
  <si>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</si>
  <si>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</si>
  <si>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</si>
  <si>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</si>
  <si>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</si>
  <si>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</si>
  <si>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</si>
  <si>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</si>
  <si>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</si>
  <si>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</si>
  <si>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</si>
  <si>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</si>
  <si>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</si>
  <si>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</si>
  <si>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</si>
  <si>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</si>
  <si>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</si>
  <si>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</si>
  <si>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</si>
  <si>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</si>
  <si>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</si>
  <si>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</si>
  <si>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</si>
  <si>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</si>
  <si>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</si>
  <si>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</si>
  <si>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</si>
  <si>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</si>
  <si>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</si>
  <si>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</si>
  <si>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</si>
  <si>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</si>
  <si>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</si>
  <si>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</si>
  <si>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</si>
  <si>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</si>
  <si>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</si>
  <si>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</si>
  <si>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</si>
  <si>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</si>
  <si>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</si>
  <si>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</si>
  <si>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</si>
  <si>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</si>
  <si>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</si>
  <si>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</si>
  <si>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</si>
  <si>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</si>
  <si>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</si>
  <si>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</si>
  <si>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</si>
  <si>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</si>
  <si>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</si>
  <si>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</si>
  <si>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</si>
  <si>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</si>
  <si>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</si>
  <si>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</si>
  <si>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</si>
  <si>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</si>
  <si>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</si>
  <si>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</si>
  <si>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</si>
  <si>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</si>
  <si>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</si>
  <si>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</si>
  <si>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</si>
  <si>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</si>
  <si>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</si>
  <si>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</si>
  <si>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</si>
  <si>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</si>
  <si>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</si>
  <si>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</si>
  <si>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</si>
  <si>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</si>
  <si>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</si>
  <si>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</si>
  <si>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</si>
  <si>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</si>
  <si>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</si>
  <si>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</si>
  <si>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</si>
  <si>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</si>
  <si>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</si>
  <si>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</si>
  <si>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</si>
  <si>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</si>
  <si>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</si>
  <si>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</si>
  <si>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</si>
  <si>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</si>
  <si>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</si>
  <si>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</si>
  <si>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</si>
  <si>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</si>
  <si>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</si>
  <si>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</si>
  <si>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</si>
  <si>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</si>
  <si>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</si>
  <si>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</si>
  <si>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</si>
  <si>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</si>
  <si>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</si>
  <si>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</si>
  <si>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</si>
  <si>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</si>
  <si>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</si>
  <si>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</si>
  <si>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</si>
  <si>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</si>
  <si>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</si>
  <si>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</si>
  <si>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</si>
  <si>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</si>
  <si>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</si>
  <si>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</si>
  <si>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</si>
  <si>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</si>
  <si>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</si>
  <si>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</si>
  <si>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</si>
  <si>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</si>
  <si>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</si>
  <si>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</si>
  <si>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</si>
  <si>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</si>
  <si>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</si>
  <si>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</si>
  <si>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</si>
  <si>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</si>
  <si>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</si>
  <si>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</si>
  <si>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</si>
  <si>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</si>
  <si>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</si>
  <si>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</si>
  <si>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</si>
  <si>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</si>
  <si>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</si>
  <si>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</si>
  <si>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</si>
  <si>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</si>
  <si>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</si>
  <si>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</si>
  <si>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</si>
  <si>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</si>
  <si>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</si>
  <si>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</si>
  <si>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</si>
  <si>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</si>
  <si>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</si>
  <si>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</si>
  <si>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</si>
  <si>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</si>
  <si>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</si>
  <si>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</si>
  <si>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</si>
  <si>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</si>
  <si>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</si>
  <si>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</si>
  <si>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</si>
  <si>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</si>
  <si>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</si>
  <si>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</si>
  <si>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</si>
  <si>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</si>
  <si>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</si>
  <si>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</si>
  <si>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</si>
  <si>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</si>
  <si>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</si>
  <si>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</si>
  <si>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</si>
  <si>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</si>
  <si>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</si>
  <si>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</si>
  <si>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</si>
  <si>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</si>
  <si>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</si>
  <si>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</si>
  <si>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</si>
  <si>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</si>
  <si>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</si>
  <si>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</si>
  <si>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</si>
  <si>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</si>
  <si>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</si>
  <si>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</si>
  <si>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</si>
  <si>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</si>
  <si>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</si>
  <si>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</si>
  <si>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</si>
  <si>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</si>
  <si>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</si>
  <si>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</si>
  <si>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</si>
  <si>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</si>
  <si>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</si>
  <si>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</si>
  <si>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</si>
  <si>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</si>
  <si>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</si>
  <si>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</si>
  <si>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</si>
  <si>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</si>
  <si>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</si>
  <si>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</si>
  <si>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</si>
  <si>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</si>
  <si>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</si>
  <si>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</si>
  <si>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</si>
  <si>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</si>
  <si>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</si>
  <si>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</si>
  <si>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</si>
  <si>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</si>
  <si>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</si>
  <si>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</si>
  <si>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</si>
  <si>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</si>
  <si>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</si>
  <si>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</si>
  <si>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</si>
  <si>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</si>
  <si>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</si>
  <si>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</si>
  <si>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</si>
  <si>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</si>
  <si>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</si>
  <si>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</si>
  <si>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</si>
  <si>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</si>
  <si>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</si>
  <si>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</si>
  <si>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</si>
  <si>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</si>
  <si>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</si>
  <si>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</si>
  <si>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</si>
  <si>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</si>
  <si>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</si>
  <si>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</si>
  <si>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</si>
  <si>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</si>
  <si>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</si>
  <si>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</si>
  <si>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</si>
  <si>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</si>
  <si>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</si>
  <si>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</si>
  <si>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</si>
  <si>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</si>
  <si>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</si>
  <si>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</si>
  <si>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</si>
  <si>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</si>
  <si>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</si>
  <si>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</si>
  <si>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</si>
  <si>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</si>
  <si>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</si>
  <si>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</si>
  <si>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</si>
  <si>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</si>
  <si>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</si>
  <si>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</si>
  <si>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</si>
  <si>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</si>
  <si>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</si>
  <si>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</si>
  <si>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</si>
  <si>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</si>
  <si>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</si>
  <si>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</si>
  <si>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</si>
  <si>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</si>
  <si>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</si>
  <si>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</si>
  <si>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</si>
  <si>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</si>
  <si>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</si>
  <si>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</si>
  <si>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</si>
  <si>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</si>
  <si>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</si>
  <si>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</si>
  <si>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</si>
  <si>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</si>
  <si>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</si>
  <si>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</si>
  <si>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</si>
  <si>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</si>
  <si>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</si>
  <si>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</si>
  <si>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</si>
  <si>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</si>
  <si>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</si>
  <si>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</si>
  <si>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</si>
  <si>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</si>
  <si>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</si>
  <si>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</si>
  <si>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</si>
  <si>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</si>
  <si>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</si>
  <si>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</si>
  <si>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</si>
  <si>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</si>
  <si>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</si>
  <si>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</si>
  <si>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</si>
  <si>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</si>
  <si>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</si>
  <si>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</si>
  <si>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</si>
  <si>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</si>
  <si>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</si>
  <si>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</si>
  <si>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</si>
  <si>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</si>
  <si>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</si>
  <si>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</si>
  <si>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</si>
  <si>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</si>
  <si>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</si>
  <si>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</si>
  <si>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</si>
  <si>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</si>
  <si>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</si>
  <si>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</si>
  <si>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</si>
  <si>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</si>
  <si>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</si>
  <si>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</si>
  <si>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</si>
  <si>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</si>
  <si>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</si>
  <si>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</si>
  <si>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</si>
  <si>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</si>
  <si>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</si>
  <si>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</si>
  <si>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</si>
  <si>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</si>
  <si>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</si>
  <si>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</si>
  <si>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</si>
  <si>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</si>
  <si>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</si>
  <si>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</si>
  <si>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</si>
  <si>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</si>
  <si>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</si>
  <si>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</si>
  <si>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</si>
  <si>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</si>
  <si>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</si>
  <si>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</si>
  <si>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</si>
  <si>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</si>
  <si>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</si>
  <si>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</si>
  <si>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</si>
  <si>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</si>
  <si>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</si>
  <si>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</si>
  <si>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</si>
  <si>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</si>
  <si>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</si>
  <si>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</si>
  <si>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</si>
  <si>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</si>
  <si>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</si>
  <si>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</si>
  <si>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</si>
  <si>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</si>
  <si>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</si>
  <si>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</si>
  <si>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</si>
  <si>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</si>
  <si>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</si>
  <si>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</si>
  <si>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</si>
  <si>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</si>
  <si>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</si>
  <si>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</si>
  <si>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</si>
  <si>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</si>
  <si>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</si>
  <si>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</si>
  <si>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</si>
  <si>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</si>
  <si>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</si>
  <si>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</si>
  <si>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</si>
  <si>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</si>
  <si>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</si>
  <si>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</si>
  <si>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</si>
  <si>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</si>
  <si>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</si>
  <si>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</si>
  <si>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</si>
  <si>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</si>
  <si>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</si>
  <si>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</si>
  <si>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</si>
  <si>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</si>
  <si>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</si>
  <si>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</si>
  <si>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</si>
  <si>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</si>
  <si>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</si>
  <si>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</si>
  <si>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</si>
  <si>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</si>
  <si>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</si>
  <si>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</si>
  <si>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</si>
  <si>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</si>
  <si>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</si>
  <si>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</si>
  <si>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</si>
  <si>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</si>
  <si>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</si>
  <si>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</si>
  <si>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</si>
  <si>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</si>
  <si>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</si>
  <si>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</si>
  <si>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</si>
  <si>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</si>
  <si>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</si>
  <si>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</si>
  <si>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</si>
  <si>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</si>
  <si>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</si>
  <si>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</si>
  <si>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</si>
  <si>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</si>
  <si>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</si>
  <si>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</si>
  <si>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</si>
  <si>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</si>
  <si>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</si>
  <si>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</si>
  <si>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</si>
  <si>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</si>
  <si>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</si>
  <si>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</si>
  <si>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</si>
  <si>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</si>
  <si>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</si>
  <si>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</si>
  <si>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</si>
  <si>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</si>
  <si>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</si>
  <si>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</si>
  <si>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</si>
  <si>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</si>
  <si>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</si>
  <si>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</si>
  <si>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</si>
  <si>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</si>
  <si>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</si>
  <si>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</si>
  <si>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</si>
  <si>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</si>
  <si>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</si>
  <si>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</si>
  <si>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</si>
  <si>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</si>
  <si>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</si>
  <si>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</si>
  <si>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</si>
  <si>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</si>
  <si>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</si>
  <si>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</si>
  <si>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</si>
  <si>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</si>
  <si>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</si>
  <si>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</si>
  <si>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</si>
  <si>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</si>
  <si>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</si>
  <si>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</si>
  <si>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</si>
  <si>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</si>
  <si>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</si>
  <si>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</si>
  <si>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</si>
  <si>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</si>
  <si>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</si>
  <si>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</si>
  <si>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</si>
  <si>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</si>
  <si>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</si>
  <si>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</si>
  <si>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</si>
  <si>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</si>
  <si>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</si>
  <si>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</si>
  <si>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</si>
  <si>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</si>
  <si>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</si>
  <si>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</si>
  <si>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</si>
  <si>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</si>
  <si>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</si>
  <si>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</si>
  <si>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</si>
  <si>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</si>
  <si>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</si>
  <si>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</si>
  <si>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</si>
  <si>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</si>
  <si>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</si>
  <si>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</si>
  <si>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</si>
  <si>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</si>
  <si>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</si>
  <si>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</si>
  <si>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</si>
  <si>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</si>
  <si>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</si>
  <si>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</si>
  <si>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</si>
  <si>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</si>
  <si>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</si>
  <si>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</si>
  <si>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</si>
  <si>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</si>
  <si>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</si>
  <si>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</si>
  <si>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</si>
  <si>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</si>
  <si>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</si>
  <si>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</si>
  <si>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</si>
  <si>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</si>
  <si>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</si>
  <si>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</si>
  <si>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</si>
  <si>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</si>
  <si>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</si>
  <si>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</si>
  <si>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</si>
  <si>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</si>
  <si>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</si>
  <si>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</si>
  <si>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</si>
  <si>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</si>
  <si>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</si>
  <si>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</si>
  <si>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</si>
  <si>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</si>
  <si>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</si>
  <si>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</si>
  <si>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</si>
  <si>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</si>
  <si>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</si>
  <si>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</si>
  <si>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</si>
  <si>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</si>
  <si>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</si>
  <si>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</si>
  <si>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</si>
  <si>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</si>
  <si>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</si>
  <si>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</si>
  <si>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</si>
  <si>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</si>
  <si>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</si>
  <si>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</si>
  <si>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</si>
  <si>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</si>
  <si>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</si>
  <si>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</si>
  <si>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</si>
  <si>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</si>
  <si>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</si>
  <si>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</si>
  <si>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</si>
  <si>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</si>
  <si>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</si>
  <si>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</si>
  <si>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</si>
  <si>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</si>
  <si>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</si>
  <si>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</si>
  <si>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</si>
  <si>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</si>
  <si>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</si>
  <si>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</si>
  <si>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</si>
  <si>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</si>
  <si>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</si>
  <si>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</si>
  <si>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</si>
  <si>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</si>
  <si>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</si>
  <si>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</si>
  <si>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</si>
  <si>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</si>
  <si>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</si>
  <si>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</si>
  <si>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</si>
  <si>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</si>
  <si>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</si>
  <si>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</si>
  <si>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</si>
  <si>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</si>
  <si>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</si>
  <si>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</si>
  <si>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</si>
  <si>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</si>
  <si>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</si>
  <si>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</si>
  <si>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</si>
  <si>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</si>
  <si>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</si>
  <si>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</si>
  <si>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</si>
  <si>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</si>
  <si>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</si>
  <si>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</si>
  <si>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</si>
  <si>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</si>
  <si>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</si>
  <si>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</si>
  <si>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</si>
  <si>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</si>
  <si>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</si>
  <si>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</si>
  <si>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</si>
  <si>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</si>
  <si>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</si>
  <si>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</si>
  <si>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</si>
  <si>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</si>
  <si>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</si>
  <si>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</si>
  <si>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</si>
  <si>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</si>
  <si>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</si>
  <si>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</si>
  <si>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</si>
  <si>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</si>
  <si>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</si>
  <si>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</si>
  <si>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</si>
  <si>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</si>
  <si>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</si>
  <si>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</si>
  <si>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</si>
  <si>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</si>
  <si>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</si>
  <si>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</si>
  <si>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</si>
  <si>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</si>
  <si>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</si>
  <si>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</si>
  <si>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</si>
  <si>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</si>
  <si>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</si>
  <si>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</si>
  <si>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</si>
  <si>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</si>
  <si>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</si>
  <si>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</si>
  <si>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</si>
  <si>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</si>
  <si>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</si>
  <si>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</si>
  <si>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</si>
  <si>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</si>
  <si>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</si>
  <si>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</si>
  <si>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</si>
  <si>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</si>
  <si>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</si>
  <si>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</si>
  <si>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</si>
  <si>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</si>
  <si>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</si>
  <si>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</si>
  <si>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</si>
  <si>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</si>
  <si>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</si>
  <si>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</si>
  <si>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</si>
  <si>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</si>
  <si>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</si>
  <si>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</si>
  <si>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</si>
  <si>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</si>
  <si>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</si>
  <si>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</si>
  <si>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</si>
  <si>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</si>
  <si>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</si>
  <si>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</si>
  <si>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</si>
  <si>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</si>
  <si>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</si>
  <si>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</si>
  <si>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</si>
  <si>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</si>
  <si>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</si>
  <si>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</si>
  <si>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</si>
  <si>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</si>
  <si>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</si>
  <si>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</si>
  <si>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</si>
  <si>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</si>
  <si>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</si>
  <si>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</si>
  <si>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</si>
  <si>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</si>
  <si>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</si>
  <si>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</si>
  <si>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</si>
  <si>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</si>
  <si>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</si>
  <si>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</si>
  <si>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</si>
  <si>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</si>
  <si>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</si>
  <si>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</si>
  <si>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</si>
  <si>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</si>
  <si>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</si>
  <si>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</si>
  <si>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</si>
  <si>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</si>
  <si>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</si>
  <si>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</si>
  <si>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</si>
  <si>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</si>
  <si>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</si>
  <si>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</si>
  <si>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</si>
  <si>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</si>
  <si>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</si>
  <si>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</si>
  <si>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</si>
  <si>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</si>
  <si>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</si>
  <si>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</si>
  <si>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</si>
  <si>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</si>
  <si>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</si>
  <si>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</si>
  <si>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</si>
  <si>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</si>
  <si>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</si>
  <si>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</si>
  <si>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</si>
  <si>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</si>
  <si>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</si>
  <si>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</si>
  <si>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</si>
  <si>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</si>
  <si>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</si>
  <si>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</si>
  <si>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</si>
  <si>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</si>
  <si>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</si>
  <si>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</si>
  <si>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</si>
  <si>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</si>
  <si>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</si>
  <si>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</si>
  <si>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</si>
  <si>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</si>
  <si>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</si>
  <si>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</si>
  <si>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</si>
  <si>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</si>
  <si>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</si>
  <si>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</si>
  <si>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</si>
  <si>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</si>
  <si>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</si>
  <si>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</si>
  <si>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</si>
  <si>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</si>
  <si>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</si>
  <si>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</si>
  <si>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</si>
  <si>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</si>
  <si>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</si>
  <si>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</si>
  <si>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</si>
  <si>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</si>
  <si>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</si>
  <si>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</si>
  <si>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</si>
  <si>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</si>
  <si>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</si>
  <si>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</si>
  <si>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</si>
  <si>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</si>
  <si>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</si>
  <si>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</si>
  <si>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</si>
  <si>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</si>
  <si>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</si>
  <si>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</si>
  <si>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</si>
  <si>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</si>
  <si>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</si>
  <si>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</si>
  <si>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</si>
  <si>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</si>
  <si>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</si>
  <si>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</si>
  <si>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</si>
  <si>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</si>
  <si>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</si>
  <si>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</si>
  <si>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</si>
  <si>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</si>
  <si>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</si>
  <si>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</si>
  <si>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</si>
  <si>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</si>
  <si>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</si>
  <si>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</si>
  <si>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</si>
  <si>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</si>
  <si>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</si>
  <si>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</si>
  <si>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</si>
  <si>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</si>
  <si>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</si>
  <si>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</si>
  <si>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</si>
  <si>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</si>
  <si>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</si>
  <si>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</si>
  <si>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</si>
  <si>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</si>
  <si>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</si>
  <si>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</si>
  <si>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</si>
  <si>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</si>
  <si>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</si>
  <si>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</si>
  <si>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</si>
  <si>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</si>
  <si>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</si>
  <si>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</si>
  <si>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</si>
  <si>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</si>
  <si>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</si>
  <si>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</si>
  <si>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</si>
  <si>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</si>
  <si>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</si>
  <si>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</si>
  <si>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</si>
  <si>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</si>
  <si>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</si>
  <si>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</si>
  <si>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</si>
  <si>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</si>
  <si>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</si>
  <si>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</si>
  <si>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</si>
  <si>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</si>
  <si>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</si>
  <si>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</si>
  <si>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</si>
  <si>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</si>
  <si>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</si>
  <si>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</si>
  <si>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</si>
  <si>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</si>
  <si>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</si>
  <si>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</si>
  <si>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</si>
  <si>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</si>
  <si>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</si>
  <si>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</si>
  <si>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</si>
  <si>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</si>
  <si>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</si>
  <si>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</si>
  <si>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</si>
  <si>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</si>
  <si>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</si>
  <si>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</si>
  <si>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</si>
  <si>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</si>
  <si>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</si>
  <si>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</si>
  <si>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</si>
  <si>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</si>
  <si>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</si>
  <si>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</si>
  <si>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</si>
  <si>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</si>
  <si>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</si>
  <si>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</si>
  <si>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</si>
  <si>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</si>
  <si>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</si>
  <si>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</si>
  <si>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</si>
  <si>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</si>
  <si>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</si>
  <si>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</si>
  <si>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</si>
  <si>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</si>
  <si>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</si>
  <si>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</si>
  <si>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</si>
  <si>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</si>
  <si>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</si>
  <si>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</si>
  <si>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</si>
  <si>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</si>
  <si>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</si>
  <si>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</si>
  <si>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</si>
  <si>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</si>
  <si>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</si>
  <si>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</si>
  <si>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</si>
  <si>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</si>
  <si>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</si>
  <si>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</si>
  <si>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</si>
  <si>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</si>
  <si>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</si>
  <si>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</si>
  <si>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</si>
  <si>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</si>
  <si>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</si>
  <si>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</si>
  <si>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</si>
  <si>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</si>
  <si>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</si>
  <si>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</si>
  <si>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</si>
  <si>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</si>
  <si>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</si>
  <si>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</si>
  <si>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</si>
  <si>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</si>
  <si>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</si>
  <si>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</si>
  <si>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</si>
  <si>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</si>
  <si>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</si>
  <si>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</si>
  <si>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</si>
  <si>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</si>
  <si>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</si>
  <si>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</si>
  <si>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</si>
  <si>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</si>
  <si>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</si>
  <si>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</si>
  <si>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</si>
  <si>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</si>
  <si>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</si>
  <si>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</si>
  <si>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</si>
  <si>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</si>
  <si>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</si>
  <si>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</si>
  <si>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</si>
  <si>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</si>
  <si>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</si>
  <si>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</si>
  <si>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</si>
  <si>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</si>
  <si>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</si>
  <si>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</si>
  <si>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</si>
  <si>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</si>
  <si>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</si>
  <si>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</si>
  <si>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</si>
  <si>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</si>
  <si>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</si>
  <si>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</si>
  <si>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</si>
  <si>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</si>
  <si>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</si>
  <si>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</si>
  <si>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</si>
  <si>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</si>
  <si>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</si>
  <si>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</si>
  <si>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</si>
  <si>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</si>
  <si>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</si>
  <si>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</si>
  <si>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</si>
  <si>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</si>
  <si>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</si>
  <si>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</si>
  <si>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</si>
  <si>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</si>
  <si>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</si>
  <si>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</si>
  <si>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</si>
  <si>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</si>
  <si>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</si>
  <si>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</si>
  <si>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</si>
  <si>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</si>
  <si>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</si>
  <si>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</si>
  <si>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</si>
  <si>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</si>
  <si>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</si>
  <si>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</si>
  <si>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</si>
  <si>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</si>
  <si>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</si>
  <si>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</si>
  <si>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</si>
  <si>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</si>
  <si>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</si>
  <si>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</si>
  <si>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</si>
  <si>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</si>
  <si>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</si>
  <si>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</si>
  <si>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</si>
  <si>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</si>
  <si>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</si>
  <si>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</si>
  <si>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</si>
  <si>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</si>
  <si>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</si>
  <si>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</si>
  <si>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</si>
  <si>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</si>
  <si>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</si>
  <si>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</si>
  <si>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</si>
  <si>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</si>
  <si>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</si>
  <si>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</si>
  <si>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</si>
  <si>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</si>
  <si>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</si>
  <si>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</si>
  <si>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</si>
  <si>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</si>
  <si>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</si>
  <si>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</si>
  <si>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</si>
  <si>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</si>
  <si>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</si>
  <si>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</si>
  <si>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</si>
  <si>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</si>
  <si>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</si>
  <si>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</si>
  <si>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</si>
  <si>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</si>
  <si>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</si>
  <si>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</si>
  <si>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</si>
  <si>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</si>
  <si>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</si>
  <si>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</si>
  <si>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</si>
  <si>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</si>
  <si>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</si>
  <si>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</si>
  <si>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</si>
  <si>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</si>
  <si>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</si>
  <si>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</si>
  <si>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</si>
  <si>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</si>
  <si>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</si>
  <si>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</si>
  <si>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</si>
  <si>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</si>
  <si>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</si>
  <si>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</si>
  <si>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</si>
  <si>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</si>
  <si>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</si>
  <si>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</si>
  <si>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</si>
  <si>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</si>
  <si>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</si>
  <si>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</si>
  <si>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</si>
  <si>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</si>
  <si>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</si>
  <si>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</si>
  <si>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</si>
  <si>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</si>
  <si>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</si>
  <si>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</si>
  <si>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</si>
  <si>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</si>
  <si>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</si>
  <si>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</si>
  <si>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</si>
  <si>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</si>
  <si>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</si>
  <si>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</si>
  <si>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</si>
  <si>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</si>
  <si>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</si>
  <si>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</si>
  <si>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</si>
  <si>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</si>
  <si>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</si>
  <si>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</si>
  <si>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</si>
  <si>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</si>
  <si>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</si>
  <si>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</si>
  <si>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</si>
  <si>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</si>
  <si>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</si>
  <si>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</si>
  <si>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</si>
  <si>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</si>
  <si>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</si>
  <si>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</si>
  <si>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</si>
  <si>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</si>
  <si>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</si>
  <si>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</si>
  <si>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</si>
  <si>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</si>
  <si>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</si>
  <si>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</si>
  <si>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</si>
  <si>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</si>
  <si>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</si>
  <si>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</si>
  <si>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</si>
  <si>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</si>
  <si>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</si>
  <si>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</si>
  <si>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</si>
  <si>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</si>
  <si>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</si>
  <si>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</si>
  <si>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</si>
  <si>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</si>
  <si>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</si>
  <si>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</si>
  <si>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</si>
  <si>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</si>
  <si>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</si>
  <si>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</si>
  <si>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</si>
  <si>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</si>
  <si>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</si>
  <si>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</si>
  <si>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</si>
  <si>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</si>
  <si>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</si>
  <si>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</si>
  <si>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</si>
  <si>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</si>
  <si>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</si>
  <si>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</si>
  <si>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</si>
  <si>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</si>
  <si>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</si>
  <si>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</si>
  <si>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</si>
  <si>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</si>
  <si>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</si>
  <si>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</si>
  <si>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</si>
  <si>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</si>
  <si>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</si>
  <si>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</si>
  <si>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</si>
  <si>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</si>
  <si>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</si>
  <si>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</si>
  <si>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</si>
  <si>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</si>
  <si>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</si>
  <si>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</si>
  <si>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</si>
  <si>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</si>
  <si>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</si>
  <si>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</si>
  <si>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</si>
  <si>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</si>
  <si>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</si>
  <si>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</si>
  <si>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</si>
  <si>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</si>
  <si>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</si>
  <si>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</si>
  <si>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</si>
  <si>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</si>
  <si>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</si>
  <si>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</si>
  <si>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</si>
  <si>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</si>
  <si>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</si>
  <si>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</si>
  <si>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</si>
  <si>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</si>
  <si>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</si>
  <si>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</si>
  <si>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</si>
  <si>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</si>
  <si>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</si>
  <si>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</si>
  <si>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</si>
  <si>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</si>
  <si>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</si>
  <si>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</si>
  <si>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</si>
  <si>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</si>
  <si>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</si>
  <si>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</si>
  <si>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</si>
  <si>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</si>
  <si>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</si>
  <si>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</si>
  <si>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</si>
  <si>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</si>
  <si>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</si>
  <si>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</si>
  <si>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</si>
  <si>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</si>
  <si>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</si>
  <si>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</si>
  <si>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</si>
  <si>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</si>
  <si>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</si>
  <si>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</si>
  <si>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</si>
  <si>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</si>
  <si>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</si>
  <si>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</si>
  <si>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</si>
  <si>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</si>
  <si>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</si>
  <si>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</si>
  <si>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</si>
  <si>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</si>
  <si>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</si>
  <si>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</si>
  <si>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</si>
  <si>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</si>
  <si>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</si>
  <si>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</si>
  <si>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</si>
  <si>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</si>
  <si>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</si>
  <si>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</si>
  <si>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</si>
  <si>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</si>
  <si>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</si>
  <si>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</si>
  <si>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</si>
  <si>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</si>
  <si>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</si>
  <si>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</si>
  <si>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</si>
  <si>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</si>
  <si>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</si>
  <si>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</si>
  <si>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</si>
  <si>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</si>
  <si>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</si>
  <si>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</si>
  <si>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</si>
  <si>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</si>
  <si>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</si>
  <si>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</si>
  <si>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</si>
  <si>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</si>
  <si>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</si>
  <si>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</si>
  <si>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</si>
  <si>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</si>
  <si>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</si>
  <si>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</si>
  <si>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</si>
  <si>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</si>
  <si>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</si>
  <si>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</si>
  <si>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</si>
  <si>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</si>
  <si>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</si>
  <si>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</si>
  <si>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</si>
  <si>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</si>
  <si>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</si>
  <si>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</si>
  <si>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</si>
  <si>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</si>
  <si>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</si>
  <si>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</si>
  <si>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</si>
  <si>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</si>
  <si>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</si>
  <si>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</si>
  <si>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</si>
  <si>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</si>
  <si>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</si>
  <si>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</si>
  <si>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</si>
  <si>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</si>
  <si>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</si>
  <si>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</si>
  <si>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</si>
  <si>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</si>
  <si>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</si>
  <si>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</si>
  <si>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</si>
  <si>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</si>
  <si>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</si>
  <si>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</si>
  <si>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</si>
  <si>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</si>
  <si>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</si>
  <si>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</si>
  <si>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</si>
  <si>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</si>
  <si>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</si>
  <si>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</si>
  <si>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</si>
  <si>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</si>
  <si>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</si>
  <si>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</si>
  <si>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</si>
  <si>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</si>
  <si>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</si>
  <si>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</si>
  <si>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</si>
  <si>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</si>
  <si>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</si>
  <si>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</si>
  <si>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</si>
  <si>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</si>
  <si>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</si>
  <si>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</si>
  <si>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</si>
  <si>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</si>
  <si>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</si>
  <si>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</si>
  <si>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</si>
  <si>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</si>
  <si>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</si>
  <si>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</si>
  <si>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</si>
  <si>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</si>
  <si>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</si>
  <si>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</si>
  <si>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</si>
  <si>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</si>
  <si>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</si>
  <si>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</si>
  <si>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</si>
  <si>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</si>
  <si>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</si>
  <si>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</si>
  <si>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</si>
  <si>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</si>
  <si>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</si>
  <si>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</si>
  <si>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</si>
  <si>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</si>
  <si>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</si>
  <si>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</si>
  <si>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</si>
  <si>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</si>
  <si>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</si>
  <si>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</si>
  <si>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</si>
  <si>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</si>
  <si>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</si>
  <si>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</si>
  <si>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</si>
  <si>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</si>
  <si>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</si>
  <si>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</si>
  <si>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</si>
  <si>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</si>
  <si>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</si>
  <si>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</si>
  <si>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</si>
  <si>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</si>
  <si>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</si>
  <si>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</si>
  <si>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</si>
  <si>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</si>
  <si>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</si>
  <si>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</si>
  <si>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</si>
  <si>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</si>
  <si>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</si>
  <si>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</si>
  <si>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</si>
  <si>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</si>
  <si>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</si>
  <si>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</si>
  <si>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</si>
  <si>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</si>
  <si>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</si>
  <si>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</si>
  <si>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</si>
  <si>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</si>
  <si>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</si>
  <si>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</si>
  <si>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</si>
  <si>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</si>
  <si>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</si>
  <si>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</si>
  <si>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</si>
  <si>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</si>
  <si>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</si>
  <si>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</si>
  <si>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</si>
  <si>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</si>
  <si>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</si>
  <si>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</si>
  <si>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</si>
  <si>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</si>
  <si>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</si>
  <si>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</si>
  <si>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</si>
  <si>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</si>
  <si>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</si>
  <si>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</si>
  <si>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</si>
  <si>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</si>
  <si>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</si>
  <si>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</si>
  <si>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</si>
  <si>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</si>
  <si>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</si>
  <si>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</si>
  <si>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</si>
  <si>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</si>
  <si>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</si>
  <si>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</si>
  <si>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</si>
  <si>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</si>
  <si>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</si>
  <si>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</si>
  <si>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</si>
  <si>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</si>
  <si>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</si>
  <si>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</si>
  <si>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</si>
  <si>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</si>
  <si>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</si>
  <si>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</si>
  <si>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</si>
  <si>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</si>
  <si>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</si>
  <si>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</si>
  <si>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</si>
  <si>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</si>
  <si>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</si>
  <si>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</si>
  <si>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</si>
  <si>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</si>
  <si>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</si>
  <si>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</si>
  <si>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</si>
  <si>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</si>
  <si>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</si>
  <si>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</si>
  <si>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</si>
  <si>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</si>
  <si>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</si>
  <si>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</si>
  <si>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</si>
  <si>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</si>
  <si>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</si>
  <si>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</si>
  <si>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</si>
  <si>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</si>
  <si>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</si>
  <si>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</si>
  <si>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</si>
  <si>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</si>
  <si>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</si>
  <si>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</si>
  <si>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</si>
  <si>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</si>
  <si>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</si>
  <si>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</si>
  <si>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</si>
  <si>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</si>
  <si>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</si>
  <si>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</si>
  <si>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</si>
  <si>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</si>
  <si>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</si>
  <si>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</si>
  <si>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</si>
  <si>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</si>
  <si>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</si>
  <si>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</si>
  <si>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</si>
  <si>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</si>
  <si>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</si>
  <si>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</si>
  <si>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</si>
  <si>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</si>
  <si>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</si>
  <si>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</si>
  <si>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</si>
  <si>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</si>
  <si>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</si>
  <si>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</si>
  <si>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</si>
  <si>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</si>
  <si>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</si>
  <si>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</si>
  <si>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</si>
  <si>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</si>
  <si>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</si>
  <si>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</si>
  <si>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</si>
  <si>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</si>
  <si>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</si>
  <si>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</si>
  <si>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</si>
  <si>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</si>
  <si>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</si>
  <si>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</si>
  <si>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</si>
  <si>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</si>
  <si>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</si>
  <si>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</si>
  <si>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</si>
  <si>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</si>
  <si>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</si>
  <si>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</si>
  <si>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</si>
  <si>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</si>
  <si>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</si>
  <si>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</si>
  <si>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</si>
  <si>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</si>
  <si>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</si>
  <si>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</si>
  <si>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</si>
  <si>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</si>
  <si>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</si>
  <si>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</si>
  <si>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</si>
  <si>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</si>
  <si>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</si>
  <si>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</si>
  <si>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</si>
  <si>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</si>
  <si>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</si>
  <si>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</si>
  <si>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</si>
  <si>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</si>
  <si>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</si>
  <si>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</si>
  <si>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</si>
  <si>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</si>
  <si>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</si>
  <si>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</si>
  <si>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</si>
  <si>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</si>
  <si>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</si>
  <si>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</si>
  <si>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</si>
  <si>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</si>
  <si>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</si>
  <si>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</si>
  <si>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</si>
  <si>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</si>
  <si>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</si>
  <si>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</si>
  <si>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</si>
  <si>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</si>
  <si>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</si>
  <si>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</si>
  <si>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</si>
  <si>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</si>
  <si>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</si>
  <si>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</si>
  <si>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</si>
  <si>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</si>
  <si>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</si>
  <si>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</si>
  <si>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</si>
  <si>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</si>
  <si>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</si>
  <si>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</si>
  <si>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</si>
  <si>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</si>
  <si>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</si>
  <si>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</si>
  <si>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</si>
  <si>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</si>
  <si>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</si>
  <si>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</si>
  <si>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</si>
  <si>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</si>
  <si>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</si>
  <si>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</si>
  <si>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</si>
  <si>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</si>
  <si>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</si>
  <si>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</si>
  <si>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</si>
  <si>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</si>
  <si>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</si>
  <si>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</si>
  <si>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</si>
  <si>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</si>
  <si>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</si>
  <si>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</si>
  <si>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</si>
  <si>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</si>
  <si>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</si>
  <si>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</si>
  <si>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</si>
  <si>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</si>
  <si>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</si>
  <si>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</si>
  <si>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</si>
  <si>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</si>
  <si>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</si>
  <si>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</si>
  <si>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</si>
  <si>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</si>
  <si>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</si>
  <si>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</si>
  <si>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</si>
  <si>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</si>
  <si>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</si>
  <si>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</si>
  <si>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</si>
  <si>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</si>
  <si>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</si>
  <si>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</si>
  <si>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</si>
  <si>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</si>
  <si>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</si>
  <si>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</si>
  <si>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</si>
  <si>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</si>
  <si>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</si>
  <si>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</si>
  <si>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</si>
  <si>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</si>
  <si>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</si>
  <si>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</si>
  <si>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</si>
  <si>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</si>
  <si>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</si>
  <si>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</si>
  <si>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</si>
  <si>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</si>
  <si>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</si>
  <si>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</si>
  <si>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</si>
  <si>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</si>
  <si>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</si>
  <si>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</si>
  <si>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</si>
  <si>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</si>
  <si>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</si>
  <si>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</si>
  <si>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</si>
  <si>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</si>
  <si>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</si>
  <si>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</si>
  <si>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</si>
  <si>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</si>
  <si>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</si>
  <si>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</si>
  <si>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</si>
  <si>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</si>
  <si>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</si>
  <si>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</si>
  <si>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</si>
  <si>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</si>
  <si>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</si>
  <si>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</si>
  <si>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</si>
  <si>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</si>
  <si>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</si>
  <si>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</si>
  <si>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</si>
  <si>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</si>
  <si>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</si>
  <si>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</si>
  <si>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</si>
  <si>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</si>
  <si>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</si>
  <si>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</si>
  <si>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</si>
  <si>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</si>
  <si>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</si>
  <si>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</si>
  <si>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</si>
  <si>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</si>
  <si>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</si>
  <si>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</si>
  <si>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</si>
  <si>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</si>
  <si>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</si>
  <si>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</si>
  <si>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</si>
  <si>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</si>
  <si>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</si>
  <si>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</si>
  <si>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</si>
  <si>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</si>
  <si>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</si>
  <si>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</si>
  <si>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</si>
  <si>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</si>
  <si>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</si>
  <si>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</si>
  <si>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</si>
  <si>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</si>
  <si>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</si>
  <si>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</si>
  <si>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</si>
  <si>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</si>
  <si>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</si>
  <si>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</si>
  <si>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</si>
  <si>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</si>
  <si>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</si>
  <si>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</si>
  <si>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</si>
  <si>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</si>
  <si>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</si>
  <si>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</si>
  <si>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</si>
  <si>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</si>
  <si>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</si>
  <si>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</si>
  <si>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</si>
  <si>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</si>
  <si>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</si>
  <si>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</si>
  <si>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</si>
  <si>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</si>
  <si>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</si>
  <si>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</si>
  <si>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</si>
  <si>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</si>
  <si>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</si>
  <si>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</si>
  <si>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</si>
  <si>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</si>
  <si>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</si>
  <si>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</si>
  <si>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</si>
  <si>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</si>
  <si>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</si>
  <si>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</si>
  <si>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</si>
  <si>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</si>
  <si>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</si>
  <si>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</si>
  <si>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</si>
  <si>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</si>
  <si>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</si>
  <si>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</si>
  <si>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</si>
  <si>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</si>
  <si>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</si>
  <si>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</si>
  <si>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</si>
  <si>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</si>
  <si>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</si>
  <si>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</si>
  <si>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</si>
  <si>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</si>
  <si>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</si>
  <si>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</si>
  <si>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</si>
  <si>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</si>
  <si>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</si>
  <si>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</si>
  <si>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</si>
  <si>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</si>
  <si>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</si>
  <si>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</si>
  <si>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</si>
  <si>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</si>
  <si>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</si>
  <si>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</si>
  <si>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</si>
  <si>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</si>
  <si>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</si>
  <si>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</si>
  <si>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</si>
  <si>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</si>
  <si>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</si>
  <si>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</si>
  <si>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</si>
  <si>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</si>
  <si>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</si>
  <si>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</si>
  <si>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</si>
  <si>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</si>
  <si>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</si>
  <si>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</si>
  <si>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</si>
  <si>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</si>
  <si>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</si>
  <si>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</si>
  <si>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</si>
  <si>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</si>
  <si>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</si>
  <si>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</si>
  <si>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</si>
  <si>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</si>
  <si>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</si>
  <si>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</si>
  <si>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</si>
  <si>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</si>
  <si>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</si>
  <si>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</si>
  <si>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</si>
  <si>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</si>
  <si>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</si>
  <si>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</si>
  <si>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</si>
  <si>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</si>
  <si>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</si>
  <si>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</si>
  <si>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</si>
  <si>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</si>
  <si>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</si>
  <si>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</si>
  <si>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</si>
  <si>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</si>
  <si>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</si>
  <si>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</si>
  <si>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</si>
  <si>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</si>
  <si>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</si>
  <si>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</si>
  <si>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</si>
  <si>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</si>
  <si>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</si>
  <si>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</si>
  <si>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</si>
  <si>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</si>
  <si>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</si>
  <si>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</si>
  <si>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</si>
  <si>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</si>
  <si>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</si>
  <si>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</si>
  <si>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</si>
  <si>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</si>
  <si>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</si>
  <si>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</si>
  <si>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</si>
  <si>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</si>
  <si>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</si>
  <si>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</si>
  <si>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</si>
  <si>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</si>
  <si>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</si>
  <si>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</si>
  <si>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</si>
  <si>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</si>
  <si>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</si>
  <si>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</si>
  <si>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</si>
  <si>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</si>
  <si>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</si>
  <si>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</si>
  <si>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</si>
  <si>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</si>
  <si>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</si>
  <si>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</si>
  <si>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</si>
  <si>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</si>
  <si>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</si>
  <si>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</si>
  <si>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</si>
  <si>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</si>
  <si>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</si>
  <si>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</si>
  <si>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</si>
  <si>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</si>
  <si>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</si>
  <si>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</si>
  <si>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</si>
  <si>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</si>
  <si>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</si>
  <si>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</si>
  <si>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</si>
  <si>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</si>
  <si>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</si>
  <si>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</si>
  <si>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</si>
  <si>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</si>
  <si>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</si>
  <si>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</si>
  <si>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</si>
  <si>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</si>
  <si>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</si>
  <si>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</si>
  <si>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</si>
  <si>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</si>
  <si>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</si>
  <si>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</si>
  <si>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</si>
  <si>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</si>
  <si>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</si>
  <si>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</si>
  <si>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</si>
  <si>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</si>
  <si>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</si>
  <si>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</si>
  <si>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</si>
  <si>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</si>
  <si>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</si>
  <si>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</si>
  <si>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</si>
  <si>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</si>
  <si>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</si>
  <si>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</si>
  <si>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</si>
  <si>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</si>
  <si>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</si>
  <si>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</si>
  <si>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</si>
  <si>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</si>
  <si>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</si>
  <si>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</si>
  <si>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</si>
  <si>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</si>
  <si>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</si>
  <si>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</si>
  <si>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</si>
  <si>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</si>
  <si>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</si>
  <si>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</si>
  <si>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</si>
  <si>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</si>
  <si>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</si>
  <si>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</si>
  <si>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</si>
  <si>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</si>
  <si>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</si>
  <si>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</si>
  <si>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</si>
  <si>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</si>
  <si>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</si>
  <si>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</si>
  <si>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</si>
  <si>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</si>
  <si>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</si>
  <si>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</si>
  <si>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</si>
  <si>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</si>
  <si>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</si>
  <si>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</si>
  <si>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</si>
  <si>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</si>
  <si>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</si>
  <si>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</si>
  <si>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</si>
  <si>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</si>
  <si>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</si>
  <si>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</si>
  <si>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</si>
  <si>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</si>
  <si>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</si>
  <si>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</si>
  <si>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</si>
  <si>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</si>
  <si>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</si>
  <si>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</si>
  <si>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</si>
  <si>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</si>
  <si>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</si>
  <si>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</si>
  <si>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</si>
  <si>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</si>
  <si>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</si>
  <si>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</si>
  <si>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</si>
  <si>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</si>
  <si>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</si>
  <si>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</si>
  <si>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</si>
  <si>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</si>
  <si>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</si>
  <si>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</si>
  <si>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</si>
  <si>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</si>
  <si>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</si>
  <si>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</si>
  <si>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</si>
  <si>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</si>
  <si>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</si>
  <si>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</si>
  <si>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</si>
  <si>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</si>
  <si>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</si>
  <si>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</si>
  <si>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</si>
  <si>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</si>
  <si>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</si>
  <si>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</si>
  <si>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</si>
  <si>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</si>
  <si>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</si>
  <si>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</si>
  <si>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</si>
  <si>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</si>
  <si>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</si>
  <si>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</si>
  <si>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</si>
  <si>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</si>
  <si>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</si>
  <si>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</si>
  <si>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</si>
  <si>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</si>
  <si>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</si>
  <si>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</si>
  <si>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</si>
  <si>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</si>
  <si>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</si>
  <si>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</si>
  <si>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</si>
  <si>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</si>
  <si>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</si>
  <si>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</si>
  <si>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</si>
  <si>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</si>
  <si>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</si>
  <si>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</si>
  <si>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</si>
  <si>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</si>
  <si>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</si>
  <si>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</si>
  <si>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</si>
  <si>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</si>
  <si>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</si>
  <si>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</si>
  <si>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</si>
  <si>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</si>
  <si>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</si>
  <si>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</si>
  <si>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</si>
  <si>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</si>
  <si>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</si>
  <si>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</si>
  <si>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</si>
  <si>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</si>
  <si>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</si>
  <si>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</si>
  <si>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</si>
  <si>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</si>
  <si>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</si>
  <si>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</si>
  <si>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</si>
  <si>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</si>
  <si>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</si>
  <si>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</si>
  <si>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</si>
  <si>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</si>
  <si>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</si>
  <si>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</si>
  <si>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</si>
  <si>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</si>
  <si>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</si>
  <si>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</si>
  <si>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</si>
  <si>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</si>
  <si>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</si>
  <si>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</si>
  <si>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</si>
  <si>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</si>
  <si>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</si>
  <si>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</si>
  <si>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</si>
  <si>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</si>
  <si>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</si>
  <si>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</si>
  <si>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</si>
  <si>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</si>
  <si>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</si>
  <si>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</si>
  <si>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</si>
  <si>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</si>
  <si>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</si>
  <si>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</si>
  <si>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</si>
  <si>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</si>
  <si>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</si>
  <si>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</si>
  <si>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</si>
  <si>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</si>
  <si>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</si>
  <si>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</si>
  <si>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</si>
  <si>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</si>
  <si>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</si>
  <si>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</si>
  <si>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</si>
  <si>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</si>
  <si>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</si>
  <si>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</si>
  <si>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</si>
  <si>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</si>
  <si>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</si>
  <si>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</si>
  <si>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</si>
  <si>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</si>
  <si>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</si>
  <si>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</si>
  <si>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</si>
  <si>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</si>
  <si>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</si>
  <si>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</si>
  <si>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</si>
  <si>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</si>
  <si>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</si>
  <si>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</si>
  <si>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</si>
  <si>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</si>
  <si>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</si>
  <si>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</si>
  <si>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</si>
  <si>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</si>
  <si>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</si>
  <si>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</si>
  <si>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</si>
  <si>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</si>
  <si>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</si>
  <si>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</si>
  <si>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</si>
  <si>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</si>
  <si>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</si>
  <si>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</si>
  <si>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</si>
  <si>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</si>
  <si>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</si>
  <si>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</si>
  <si>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</si>
  <si>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</si>
  <si>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</si>
  <si>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</si>
  <si>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</si>
  <si>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</si>
  <si>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</si>
  <si>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</si>
  <si>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</si>
  <si>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</si>
  <si>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</si>
  <si>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</si>
  <si>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</si>
  <si>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</si>
  <si>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</si>
  <si>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</si>
  <si>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</si>
  <si>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</si>
  <si>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</si>
  <si>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</si>
  <si>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</si>
  <si>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</si>
  <si>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</si>
  <si>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</si>
  <si>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</si>
  <si>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</si>
  <si>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</si>
  <si>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</si>
  <si>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</si>
  <si>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</si>
  <si>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</si>
  <si>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</si>
  <si>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</si>
  <si>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</si>
  <si>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</si>
  <si>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</si>
  <si>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</si>
  <si>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</si>
  <si>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</si>
  <si>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</si>
  <si>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</si>
  <si>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</si>
  <si>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</si>
  <si>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</si>
  <si>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</si>
  <si>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</si>
  <si>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</si>
  <si>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</si>
  <si>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</si>
  <si>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</si>
  <si>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</si>
  <si>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</si>
  <si>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</si>
  <si>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</si>
  <si>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</si>
  <si>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</si>
  <si>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</si>
  <si>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</si>
  <si>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</si>
  <si>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</si>
  <si>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</si>
  <si>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</si>
  <si>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</si>
  <si>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</si>
  <si>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</si>
  <si>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</si>
  <si>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</si>
  <si>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</si>
  <si>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</si>
  <si>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</si>
  <si>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</si>
  <si>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</si>
  <si>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</si>
  <si>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</si>
  <si>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</si>
  <si>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</si>
  <si>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</si>
  <si>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</si>
  <si>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</si>
  <si>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</si>
  <si>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</si>
  <si>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</si>
  <si>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</si>
  <si>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</si>
  <si>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</si>
  <si>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</si>
  <si>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</si>
  <si>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</si>
  <si>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</si>
  <si>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</si>
  <si>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</si>
  <si>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</si>
  <si>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</si>
  <si>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</si>
  <si>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</si>
  <si>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</si>
  <si>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</si>
  <si>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</si>
  <si>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</si>
  <si>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</si>
  <si>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</si>
  <si>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</si>
  <si>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</si>
  <si>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</si>
  <si>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</si>
  <si>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</si>
  <si>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</si>
  <si>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</si>
  <si>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</si>
  <si>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</si>
  <si>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</si>
  <si>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</si>
  <si>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</si>
  <si>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</si>
  <si>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</si>
  <si>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</si>
  <si>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</si>
  <si>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</si>
  <si>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</si>
  <si>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</si>
  <si>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</si>
  <si>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</si>
  <si>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</si>
  <si>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</si>
  <si>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</si>
  <si>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</si>
  <si>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</si>
  <si>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</si>
  <si>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</si>
  <si>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</si>
  <si>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</si>
  <si>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</si>
  <si>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</si>
  <si>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</si>
  <si>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</si>
  <si>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</si>
  <si>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</si>
  <si>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</si>
  <si>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</si>
  <si>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</si>
  <si>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</si>
  <si>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</si>
  <si>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</si>
  <si>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</si>
  <si>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</si>
  <si>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</si>
  <si>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</si>
  <si>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</si>
  <si>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</si>
  <si>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</si>
  <si>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</si>
  <si>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</si>
  <si>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</si>
  <si>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</si>
  <si>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</si>
  <si>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</si>
  <si>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</si>
  <si>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</si>
  <si>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</si>
  <si>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</si>
  <si>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</si>
  <si>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</si>
  <si>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</si>
  <si>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</si>
  <si>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</si>
  <si>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</si>
  <si>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</si>
  <si>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</si>
  <si>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</si>
  <si>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</si>
  <si>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</si>
  <si>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</si>
  <si>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</si>
  <si>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</si>
  <si>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</si>
  <si>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</si>
  <si>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</si>
  <si>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</si>
  <si>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</si>
  <si>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</si>
  <si>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</si>
  <si>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</si>
  <si>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</si>
  <si>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</si>
  <si>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</si>
  <si>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</si>
  <si>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</si>
  <si>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</si>
  <si>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</si>
  <si>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</si>
  <si>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</si>
  <si>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</si>
  <si>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</si>
  <si>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</si>
  <si>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</si>
  <si>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</si>
  <si>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</si>
  <si>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</si>
  <si>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</si>
  <si>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</si>
  <si>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</si>
  <si>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</si>
  <si>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</si>
  <si>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</si>
  <si>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</si>
  <si>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</si>
  <si>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</si>
  <si>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</si>
  <si>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</si>
  <si>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</si>
  <si>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</si>
  <si>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</si>
  <si>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</si>
  <si>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</si>
  <si>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</si>
  <si>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</si>
  <si>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</si>
  <si>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</si>
  <si>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</si>
  <si>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</si>
  <si>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</si>
  <si>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</si>
  <si>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</si>
  <si>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</si>
  <si>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</si>
  <si>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</si>
  <si>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</si>
  <si>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</si>
  <si>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</si>
  <si>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</si>
  <si>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</si>
  <si>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</si>
  <si>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</si>
  <si>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</si>
  <si>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</si>
  <si>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</si>
  <si>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</si>
  <si>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</si>
  <si>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</si>
  <si>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</si>
  <si>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</si>
  <si>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</si>
  <si>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</si>
  <si>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</si>
  <si>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</si>
  <si>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</si>
  <si>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</si>
  <si>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</si>
  <si>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</si>
  <si>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</si>
  <si>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</si>
  <si>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</si>
  <si>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</si>
  <si>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</si>
  <si>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</si>
  <si>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</si>
  <si>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</si>
  <si>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</si>
  <si>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</si>
  <si>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</si>
  <si>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</si>
  <si>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</si>
  <si>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</si>
  <si>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</si>
  <si>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</si>
  <si>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</si>
  <si>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</si>
  <si>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</si>
  <si>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</si>
  <si>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</si>
  <si>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</si>
  <si>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</si>
  <si>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</si>
  <si>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</si>
  <si>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</si>
  <si>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</si>
  <si>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</si>
  <si>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</si>
  <si>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</si>
  <si>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</si>
  <si>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</si>
  <si>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</si>
  <si>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</si>
  <si>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</si>
  <si>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</si>
  <si>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</si>
  <si>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</si>
  <si>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</si>
  <si>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</si>
  <si>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</si>
  <si>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</si>
  <si>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</si>
  <si>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</si>
  <si>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</si>
  <si>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</si>
  <si>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</si>
  <si>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</si>
  <si>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</si>
  <si>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</si>
  <si>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</si>
  <si>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</si>
  <si>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</si>
  <si>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</si>
  <si>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</si>
  <si>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</si>
  <si>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</si>
  <si>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</si>
  <si>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</si>
  <si>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</si>
  <si>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</si>
  <si>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</si>
  <si>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</si>
  <si>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</si>
  <si>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</si>
  <si>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</si>
  <si>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</si>
  <si>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</si>
  <si>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</si>
  <si>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</si>
  <si>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</si>
  <si>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</si>
  <si>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</si>
  <si>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</si>
  <si>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</si>
  <si>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</si>
  <si>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</si>
  <si>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</si>
  <si>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</si>
  <si>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</si>
  <si>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</si>
  <si>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</si>
  <si>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</si>
  <si>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</si>
  <si>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</si>
  <si>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</si>
  <si>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</si>
  <si>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</si>
  <si>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</si>
  <si>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</si>
  <si>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</si>
  <si>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</si>
  <si>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</si>
  <si>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</si>
  <si>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</si>
  <si>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</si>
  <si>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</si>
  <si>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</si>
  <si>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</si>
  <si>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</si>
  <si>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</si>
  <si>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</si>
  <si>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</si>
  <si>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</si>
  <si>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</si>
  <si>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</si>
  <si>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</si>
  <si>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</si>
  <si>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</si>
  <si>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</si>
  <si>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</si>
  <si>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</si>
  <si>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</si>
  <si>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</si>
  <si>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</si>
  <si>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</si>
  <si>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</si>
  <si>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</si>
  <si>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</si>
  <si>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</si>
  <si>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</si>
  <si>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</si>
  <si>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</si>
  <si>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</si>
  <si>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</si>
  <si>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</si>
  <si>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</si>
  <si>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</si>
  <si>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</si>
  <si>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</si>
  <si>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</si>
  <si>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</si>
  <si>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</si>
  <si>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</si>
  <si>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</si>
  <si>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</si>
  <si>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</si>
  <si>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</si>
  <si>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</si>
  <si>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</si>
  <si>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</si>
  <si>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</si>
  <si>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</si>
  <si>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</si>
  <si>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</si>
  <si>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</si>
  <si>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</si>
  <si>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</si>
  <si>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</si>
  <si>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</si>
  <si>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</si>
  <si>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</si>
  <si>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</si>
  <si>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</si>
  <si>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</si>
  <si>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</si>
  <si>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</si>
  <si>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</si>
  <si>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</si>
  <si>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</si>
  <si>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</si>
  <si>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</si>
  <si>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</si>
  <si>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</si>
  <si>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</si>
  <si>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</si>
  <si>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</si>
  <si>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</si>
  <si>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</si>
  <si>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</si>
  <si>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</si>
  <si>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</si>
  <si>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</si>
  <si>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</si>
  <si>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</si>
  <si>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</si>
  <si>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</si>
  <si>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</si>
  <si>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</si>
  <si>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</si>
  <si>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</si>
  <si>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</si>
  <si>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</si>
  <si>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</si>
  <si>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</si>
  <si>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</si>
  <si>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</si>
  <si>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</si>
  <si>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</si>
  <si>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</si>
  <si>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</si>
  <si>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</si>
  <si>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</si>
  <si>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</si>
  <si>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</si>
  <si>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</si>
  <si>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</si>
  <si>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</si>
  <si>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</si>
  <si>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</si>
  <si>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</si>
  <si>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</si>
  <si>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</si>
  <si>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</si>
  <si>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</si>
  <si>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</si>
  <si>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</si>
  <si>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</si>
  <si>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</si>
  <si>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</si>
  <si>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</si>
  <si>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</si>
  <si>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</si>
  <si>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</si>
  <si>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</si>
  <si>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</si>
  <si>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</si>
  <si>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</si>
  <si>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</si>
  <si>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</si>
  <si>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</si>
  <si>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</si>
  <si>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</si>
  <si>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</si>
  <si>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</si>
  <si>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</si>
  <si>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</si>
  <si>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</si>
  <si>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</si>
  <si>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</si>
  <si>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</si>
  <si>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</si>
  <si>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</si>
  <si>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</si>
  <si>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</si>
  <si>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</si>
  <si>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</si>
  <si>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</si>
  <si>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</si>
  <si>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</si>
  <si>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</si>
  <si>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</si>
  <si>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</si>
  <si>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</si>
  <si>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</si>
  <si>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</si>
  <si>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</si>
  <si>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</si>
  <si>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</si>
  <si>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</si>
  <si>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</si>
  <si>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</si>
  <si>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</si>
  <si>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</si>
  <si>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</si>
  <si>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</si>
  <si>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</si>
  <si>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</si>
  <si>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</si>
  <si>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</si>
  <si>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</si>
  <si>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</si>
  <si>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</si>
  <si>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</si>
  <si>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</si>
  <si>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</si>
  <si>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</si>
  <si>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</si>
  <si>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</si>
  <si>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</si>
  <si>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</si>
  <si>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</si>
  <si>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</si>
  <si>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</si>
  <si>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</si>
  <si>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</si>
  <si>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</si>
  <si>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</si>
  <si>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</si>
  <si>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</si>
  <si>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</si>
  <si>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</si>
  <si>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</si>
  <si>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</si>
  <si>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</si>
  <si>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</si>
  <si>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</si>
  <si>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</si>
  <si>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</si>
  <si>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</si>
  <si>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</si>
  <si>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</si>
  <si>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</si>
  <si>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</si>
  <si>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</si>
  <si>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</si>
  <si>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</si>
  <si>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</si>
  <si>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</si>
  <si>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</si>
  <si>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</si>
  <si>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</si>
  <si>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</si>
  <si>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</si>
  <si>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</si>
  <si>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</si>
  <si>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</si>
  <si>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</si>
  <si>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</si>
  <si>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</si>
  <si>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</si>
  <si>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</si>
  <si>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</si>
  <si>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</si>
  <si>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</si>
  <si>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</si>
  <si>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</si>
  <si>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</si>
  <si>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</si>
  <si>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</si>
  <si>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</si>
  <si>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</si>
  <si>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</si>
  <si>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</si>
  <si>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</si>
  <si>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</si>
  <si>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</si>
  <si>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</si>
  <si>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</si>
  <si>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</si>
  <si>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</si>
  <si>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</si>
  <si>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</si>
  <si>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</si>
  <si>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</si>
  <si>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</si>
  <si>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</si>
  <si>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</si>
  <si>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</si>
  <si>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</si>
  <si>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</si>
  <si>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</si>
  <si>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</si>
  <si>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</si>
  <si>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</si>
  <si>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</si>
  <si>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</si>
  <si>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</si>
  <si>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</si>
  <si>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</si>
  <si>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</si>
  <si>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</si>
  <si>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</si>
  <si>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</si>
  <si>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</si>
  <si>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</si>
  <si>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</si>
  <si>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</si>
  <si>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</si>
  <si>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</si>
  <si>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</si>
  <si>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</si>
  <si>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</si>
  <si>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</si>
  <si>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</si>
  <si>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</si>
  <si>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</si>
  <si>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</si>
  <si>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</si>
  <si>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</si>
  <si>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</si>
  <si>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</si>
  <si>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</si>
  <si>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</si>
  <si>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</si>
  <si>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</si>
  <si>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</si>
  <si>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</si>
  <si>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</si>
  <si>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</si>
  <si>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</si>
  <si>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</si>
  <si>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</si>
  <si>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</si>
  <si>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</si>
  <si>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</si>
  <si>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</si>
  <si>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</si>
  <si>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</si>
  <si>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</si>
  <si>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</si>
  <si>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</si>
  <si>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</si>
  <si>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</si>
  <si>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</si>
  <si>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</si>
  <si>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</si>
  <si>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</si>
  <si>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</si>
  <si>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</si>
  <si>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</si>
  <si>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</si>
  <si>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</si>
  <si>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</si>
  <si>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</si>
  <si>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</si>
  <si>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</si>
  <si>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</si>
  <si>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</si>
  <si>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</si>
  <si>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</si>
  <si>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</si>
  <si>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</si>
  <si>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</si>
  <si>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</si>
  <si>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</si>
  <si>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</si>
  <si>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</si>
  <si>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</si>
  <si>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</si>
  <si>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</si>
  <si>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</si>
  <si>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</si>
  <si>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</si>
  <si>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</si>
  <si>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</si>
  <si>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</si>
  <si>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</si>
  <si>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</si>
  <si>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</si>
  <si>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</si>
  <si>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</si>
  <si>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</si>
  <si>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</si>
  <si>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</si>
  <si>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</si>
  <si>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</si>
  <si>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</si>
  <si>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</si>
  <si>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</si>
  <si>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</si>
  <si>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</si>
  <si>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</si>
  <si>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</si>
  <si>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</si>
  <si>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</si>
  <si>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</si>
  <si>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</si>
  <si>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</si>
  <si>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</si>
  <si>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</si>
  <si>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</si>
  <si>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</si>
  <si>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</si>
  <si>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</si>
  <si>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</si>
  <si>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</si>
  <si>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</si>
  <si>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</si>
  <si>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</si>
  <si>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</si>
  <si>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</si>
  <si>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</si>
  <si>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</si>
  <si>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</si>
  <si>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</si>
  <si>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</si>
  <si>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</si>
  <si>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</si>
  <si>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</si>
  <si>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</si>
  <si>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</si>
  <si>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</si>
  <si>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</si>
  <si>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</si>
  <si>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</si>
  <si>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</si>
  <si>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</si>
  <si>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</si>
  <si>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</si>
  <si>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</si>
  <si>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</si>
  <si>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</si>
  <si>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</si>
  <si>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</si>
  <si>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</si>
  <si>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</si>
  <si>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</si>
  <si>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</si>
  <si>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</si>
  <si>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</si>
  <si>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</si>
  <si>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</si>
  <si>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</si>
  <si>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</si>
  <si>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</si>
  <si>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</si>
  <si>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</si>
  <si>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</si>
  <si>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</si>
  <si>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</si>
  <si>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</si>
  <si>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</si>
  <si>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</si>
  <si>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</si>
  <si>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</si>
  <si>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</si>
  <si>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</si>
  <si>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</si>
  <si>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</si>
  <si>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</si>
  <si>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</si>
  <si>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</si>
  <si>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</si>
  <si>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</si>
  <si>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</si>
  <si>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</si>
  <si>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</si>
  <si>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</si>
  <si>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</si>
  <si>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</si>
  <si>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</si>
  <si>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</si>
  <si>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</si>
  <si>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</si>
  <si>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</si>
  <si>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</si>
  <si>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</si>
  <si>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</si>
  <si>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</si>
  <si>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</si>
  <si>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</si>
  <si>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</si>
  <si>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</si>
  <si>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</si>
  <si>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</si>
  <si>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</si>
  <si>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</si>
  <si>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</si>
  <si>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</si>
  <si>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</si>
  <si>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</si>
  <si>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</si>
  <si>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</si>
  <si>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</si>
  <si>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</si>
  <si>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</si>
  <si>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</si>
  <si>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</si>
  <si>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</si>
  <si>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</si>
  <si>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</si>
  <si>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</si>
  <si>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</si>
  <si>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</si>
  <si>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</si>
  <si>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</si>
  <si>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</si>
  <si>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</si>
  <si>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</si>
  <si>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</si>
  <si>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</si>
  <si>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</si>
  <si>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</si>
  <si>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</si>
  <si>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</si>
  <si>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</si>
  <si>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</si>
  <si>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</si>
  <si>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</si>
  <si>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</si>
  <si>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</si>
  <si>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</si>
  <si>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</si>
  <si>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</si>
  <si>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</si>
  <si>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</si>
  <si>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</si>
  <si>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</si>
  <si>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</si>
  <si>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</si>
  <si>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</si>
  <si>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</si>
  <si>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</si>
  <si>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</si>
  <si>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</si>
  <si>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</si>
  <si>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</si>
  <si>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</si>
  <si>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</si>
  <si>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</si>
  <si>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</si>
  <si>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</si>
  <si>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</si>
  <si>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</si>
  <si>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</si>
  <si>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</si>
  <si>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</si>
  <si>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</si>
  <si>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</si>
  <si>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</si>
  <si>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</si>
  <si>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</si>
  <si>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</si>
  <si>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</si>
  <si>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</si>
  <si>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</si>
  <si>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</si>
  <si>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</si>
  <si>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</si>
  <si>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</si>
  <si>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</si>
  <si>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</si>
  <si>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</si>
  <si>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</si>
  <si>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</si>
  <si>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</si>
  <si>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</si>
  <si>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</si>
  <si>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</si>
  <si>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</si>
  <si>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</si>
  <si>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</si>
  <si>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</si>
  <si>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</si>
  <si>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</si>
  <si>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</si>
  <si>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</si>
  <si>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</si>
  <si>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</si>
  <si>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</si>
  <si>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</si>
  <si>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</si>
  <si>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</si>
  <si>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</si>
  <si>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</si>
  <si>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</si>
  <si>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</si>
  <si>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</si>
  <si>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</si>
  <si>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</si>
  <si>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</si>
  <si>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</si>
  <si>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</si>
  <si>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</si>
  <si>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</si>
  <si>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</si>
  <si>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</si>
  <si>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</si>
  <si>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</si>
  <si>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</si>
  <si>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</si>
  <si>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</si>
  <si>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</si>
  <si>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</si>
  <si>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</si>
  <si>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</si>
  <si>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</si>
  <si>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</si>
  <si>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</si>
  <si>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</si>
  <si>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</si>
  <si>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</si>
  <si>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</si>
  <si>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</si>
  <si>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</si>
  <si>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</si>
  <si>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</si>
  <si>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</si>
  <si>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</si>
  <si>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</si>
  <si>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</si>
  <si>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</si>
  <si>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</si>
  <si>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</si>
  <si>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</si>
  <si>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</si>
  <si>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</si>
  <si>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</si>
  <si>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</si>
  <si>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</si>
  <si>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</si>
  <si>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</si>
  <si>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</si>
  <si>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</si>
  <si>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</si>
  <si>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</si>
  <si>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</si>
  <si>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</si>
  <si>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</si>
  <si>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</si>
  <si>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</si>
  <si>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</si>
  <si>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</si>
  <si>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</si>
  <si>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</si>
  <si>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</si>
  <si>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</si>
  <si>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</si>
  <si>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</si>
  <si>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</si>
  <si>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</si>
  <si>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</si>
  <si>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</si>
  <si>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</si>
  <si>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</si>
  <si>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</si>
  <si>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</si>
  <si>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</si>
  <si>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</si>
  <si>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</si>
  <si>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</si>
  <si>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</si>
  <si>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</si>
  <si>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</si>
  <si>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</si>
  <si>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</si>
  <si>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</si>
  <si>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</si>
  <si>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</si>
  <si>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</si>
  <si>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</si>
  <si>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</si>
  <si>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</si>
  <si>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</si>
  <si>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</si>
  <si>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</si>
  <si>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</si>
  <si>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</si>
  <si>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</si>
  <si>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</si>
  <si>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</si>
  <si>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</si>
  <si>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</si>
  <si>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</si>
  <si>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</si>
  <si>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</si>
  <si>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</si>
  <si>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</si>
  <si>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</si>
  <si>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</si>
  <si>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</si>
  <si>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</si>
  <si>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</si>
  <si>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</si>
  <si>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</si>
  <si>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</si>
  <si>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</si>
  <si>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</si>
  <si>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</si>
  <si>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</si>
  <si>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</si>
  <si>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</si>
  <si>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</si>
  <si>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</si>
  <si>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</si>
  <si>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</si>
  <si>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</si>
  <si>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</si>
  <si>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</si>
  <si>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</si>
  <si>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</si>
  <si>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</si>
  <si>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</si>
  <si>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</si>
  <si>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</si>
  <si>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</si>
  <si>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</si>
  <si>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</si>
  <si>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</si>
  <si>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</si>
  <si>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</si>
  <si>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</si>
  <si>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</si>
  <si>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</si>
  <si>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</si>
  <si>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</si>
  <si>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</si>
  <si>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</si>
  <si>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</si>
  <si>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</si>
  <si>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</si>
  <si>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</si>
  <si>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</si>
  <si>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</si>
  <si>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</si>
  <si>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</si>
  <si>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</si>
  <si>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</si>
  <si>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</si>
  <si>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</si>
  <si>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</si>
  <si>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</si>
  <si>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</si>
  <si>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</si>
  <si>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</si>
  <si>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</si>
  <si>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</si>
  <si>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</si>
  <si>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</si>
  <si>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</si>
  <si>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</si>
  <si>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</si>
  <si>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</si>
  <si>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</si>
  <si>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</si>
  <si>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</si>
  <si>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</si>
  <si>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</si>
  <si>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</si>
  <si>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</si>
  <si>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</si>
  <si>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</si>
  <si>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</si>
  <si>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</si>
  <si>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</si>
  <si>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</si>
  <si>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</si>
  <si>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</si>
  <si>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</si>
  <si>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</si>
  <si>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</si>
  <si>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</si>
  <si>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</si>
  <si>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</si>
  <si>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</si>
  <si>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</si>
  <si>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</si>
  <si>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</si>
  <si>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</si>
  <si>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</si>
  <si>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</si>
  <si>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</si>
  <si>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</si>
  <si>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</si>
  <si>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</si>
  <si>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</si>
  <si>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</si>
  <si>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</si>
  <si>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</si>
  <si>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</si>
  <si>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</si>
  <si>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</si>
  <si>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</si>
  <si>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</si>
  <si>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</si>
  <si>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</si>
  <si>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</si>
  <si>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</si>
  <si>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</si>
  <si>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</si>
  <si>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</si>
  <si>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</si>
  <si>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</si>
  <si>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</si>
  <si>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</si>
  <si>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</si>
  <si>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</si>
  <si>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</si>
  <si>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</si>
  <si>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</si>
  <si>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</si>
  <si>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</si>
  <si>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</si>
  <si>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</si>
  <si>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</si>
  <si>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</si>
  <si>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</si>
  <si>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</si>
  <si>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</si>
  <si>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</si>
  <si>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</si>
  <si>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</si>
  <si>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</si>
  <si>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</si>
  <si>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</si>
  <si>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</si>
  <si>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</si>
  <si>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</si>
  <si>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</si>
  <si>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</si>
  <si>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</si>
  <si>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</si>
  <si>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</si>
  <si>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</si>
  <si>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</si>
  <si>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</si>
  <si>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</si>
  <si>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</si>
  <si>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</si>
  <si>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</si>
  <si>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</si>
  <si>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</si>
  <si>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</si>
  <si>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</si>
  <si>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</si>
  <si>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</si>
  <si>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</si>
  <si>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</si>
  <si>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</si>
  <si>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</si>
  <si>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</si>
  <si>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</si>
  <si>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</si>
  <si>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</si>
  <si>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</si>
  <si>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</si>
  <si>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</si>
  <si>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</si>
  <si>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</si>
  <si>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</si>
  <si>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</si>
  <si>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</si>
  <si>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</si>
  <si>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</si>
  <si>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</si>
  <si>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</si>
  <si>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</si>
  <si>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</si>
  <si>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</si>
  <si>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</si>
  <si>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</si>
  <si>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</si>
  <si>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</si>
  <si>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</si>
  <si>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</si>
  <si>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</si>
  <si>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</si>
  <si>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</si>
  <si>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</si>
  <si>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</si>
  <si>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</si>
  <si>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</si>
  <si>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</si>
  <si>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</si>
  <si>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</si>
  <si>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</si>
  <si>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</si>
  <si>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</si>
  <si>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</si>
  <si>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</si>
  <si>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</si>
  <si>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</si>
  <si>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</si>
  <si>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</si>
  <si>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</si>
  <si>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</si>
  <si>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</si>
  <si>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</si>
  <si>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</si>
  <si>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</si>
  <si>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</si>
  <si>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</si>
  <si>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</si>
  <si>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</si>
  <si>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</si>
  <si>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</si>
  <si>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</si>
  <si>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</si>
  <si>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</si>
  <si>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</si>
  <si>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</si>
  <si>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</si>
  <si>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</si>
  <si>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</si>
  <si>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</si>
  <si>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</si>
  <si>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</si>
  <si>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</si>
  <si>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</si>
  <si>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</si>
  <si>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</si>
  <si>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</si>
  <si>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</si>
  <si>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</si>
  <si>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</si>
  <si>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</si>
  <si>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</si>
  <si>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</si>
  <si>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</si>
  <si>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</si>
  <si>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</si>
  <si>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</si>
  <si>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</si>
  <si>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</si>
  <si>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</si>
  <si>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</si>
  <si>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</si>
  <si>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</si>
  <si>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</si>
  <si>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</si>
  <si>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</si>
  <si>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</si>
  <si>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</si>
  <si>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</si>
  <si>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</si>
  <si>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</si>
  <si>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</si>
  <si>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</si>
  <si>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</si>
  <si>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</si>
  <si>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</si>
  <si>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</si>
  <si>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</si>
  <si>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</si>
  <si>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</si>
  <si>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</si>
  <si>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</si>
  <si>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</si>
  <si>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</si>
  <si>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</si>
  <si>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</si>
  <si>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</si>
  <si>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</si>
  <si>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</si>
  <si>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</si>
  <si>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</si>
  <si>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</si>
  <si>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</si>
  <si>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</si>
  <si>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</si>
  <si>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</si>
  <si>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</si>
  <si>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</si>
  <si>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</si>
  <si>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</si>
  <si>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</si>
  <si>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</si>
  <si>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</si>
  <si>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</si>
  <si>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</si>
  <si>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</si>
  <si>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</si>
  <si>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</si>
  <si>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</si>
  <si>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</si>
  <si>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</si>
  <si>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</si>
  <si>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</si>
  <si>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</si>
  <si>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</si>
  <si>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</si>
  <si>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</si>
  <si>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</si>
  <si>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</si>
  <si>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</si>
  <si>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</si>
  <si>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</si>
  <si>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</si>
  <si>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</si>
  <si>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</si>
  <si>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</si>
  <si>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</si>
  <si>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</si>
  <si>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</si>
  <si>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</si>
  <si>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</si>
  <si>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</si>
  <si>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</si>
  <si>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</si>
  <si>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</si>
  <si>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</si>
  <si>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</si>
  <si>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</si>
  <si>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</si>
  <si>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</si>
  <si>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</si>
  <si>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</si>
  <si>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</si>
  <si>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</si>
  <si>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</si>
  <si>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</si>
  <si>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</si>
  <si>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</si>
  <si>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</si>
  <si>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</si>
  <si>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</si>
  <si>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</si>
  <si>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</si>
  <si>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</si>
  <si>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</si>
  <si>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</si>
  <si>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</si>
  <si>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</si>
  <si>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</si>
  <si>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</si>
  <si>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</si>
  <si>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</si>
  <si>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</si>
  <si>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</si>
  <si>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</si>
  <si>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</si>
  <si>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</si>
  <si>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</si>
  <si>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</si>
  <si>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</si>
  <si>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</si>
  <si>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</si>
  <si>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</si>
  <si>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</si>
  <si>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</si>
  <si>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</si>
  <si>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</si>
  <si>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</si>
  <si>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</si>
  <si>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</si>
  <si>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</si>
  <si>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</si>
  <si>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</si>
  <si>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</si>
  <si>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</si>
  <si>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</si>
  <si>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</si>
  <si>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</si>
  <si>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</si>
  <si>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</si>
  <si>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</si>
  <si>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</si>
  <si>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</si>
  <si>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</si>
  <si>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</si>
  <si>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</si>
  <si>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</si>
  <si>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</si>
  <si>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</si>
  <si>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</si>
  <si>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</si>
  <si>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</si>
  <si>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</si>
  <si>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</si>
  <si>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</si>
  <si>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</si>
  <si>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</si>
  <si>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</si>
  <si>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</si>
  <si>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</si>
  <si>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</si>
  <si>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</si>
  <si>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</si>
  <si>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</si>
  <si>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</si>
  <si>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</si>
  <si>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</si>
  <si>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</si>
  <si>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</si>
  <si>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</si>
  <si>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</si>
  <si>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</si>
  <si>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</si>
  <si>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</si>
  <si>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</si>
  <si>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</si>
  <si>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</si>
  <si>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</si>
  <si>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</si>
  <si>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</si>
  <si>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</si>
  <si>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</si>
  <si>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</si>
  <si>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</si>
  <si>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</si>
  <si>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</si>
  <si>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</si>
  <si>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</si>
  <si>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</si>
  <si>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</si>
  <si>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</si>
  <si>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</si>
  <si>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</si>
  <si>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</si>
  <si>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</si>
  <si>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</si>
  <si>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</si>
  <si>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</si>
  <si>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</si>
  <si>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</si>
  <si>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</si>
  <si>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</si>
  <si>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</si>
  <si>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</si>
  <si>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</si>
  <si>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</si>
  <si>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</si>
  <si>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</si>
  <si>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</si>
  <si>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</si>
  <si>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</si>
  <si>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</si>
  <si>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</si>
  <si>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</si>
  <si>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</si>
  <si>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</si>
  <si>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</si>
  <si>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</si>
  <si>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</si>
  <si>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</si>
  <si>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</si>
  <si>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</si>
  <si>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</si>
  <si>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</si>
  <si>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</si>
  <si>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</si>
  <si>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</si>
  <si>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</si>
  <si>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</si>
  <si>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</si>
  <si>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</si>
  <si>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</si>
  <si>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</si>
  <si>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</si>
  <si>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</si>
  <si>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</si>
  <si>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</si>
  <si>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</si>
  <si>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</si>
  <si>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</si>
  <si>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</si>
  <si>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</si>
  <si>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</si>
  <si>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</si>
  <si>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</si>
  <si>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</si>
  <si>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</si>
  <si>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</si>
  <si>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</si>
  <si>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</si>
  <si>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</si>
  <si>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</si>
  <si>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</si>
  <si>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</si>
  <si>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</si>
  <si>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</si>
  <si>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</si>
  <si>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</si>
  <si>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</si>
  <si>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</si>
  <si>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</si>
  <si>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</si>
  <si>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</si>
  <si>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</si>
  <si>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</si>
  <si>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</si>
  <si>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</si>
  <si>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</si>
  <si>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</si>
  <si>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</si>
  <si>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</si>
  <si>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</si>
  <si>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</si>
  <si>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</si>
  <si>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</si>
  <si>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</si>
  <si>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</si>
  <si>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</si>
  <si>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</si>
  <si>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</si>
  <si>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</si>
  <si>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</si>
  <si>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</si>
  <si>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</si>
  <si>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</si>
  <si>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</si>
  <si>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</si>
  <si>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</si>
  <si>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</si>
  <si>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</si>
  <si>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</si>
  <si>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</si>
  <si>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</si>
  <si>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</si>
  <si>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</si>
  <si>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</si>
  <si>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</si>
  <si>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</si>
  <si>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</si>
  <si>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</si>
  <si>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</si>
  <si>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</si>
  <si>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</si>
  <si>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</si>
  <si>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</si>
  <si>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</si>
  <si>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</si>
  <si>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</si>
  <si>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</si>
  <si>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</si>
  <si>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</si>
  <si>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</si>
  <si>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</si>
  <si>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</si>
  <si>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</si>
  <si>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</si>
  <si>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</si>
  <si>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</si>
  <si>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</si>
  <si>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</si>
  <si>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</si>
  <si>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</si>
  <si>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</si>
  <si>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</si>
  <si>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</si>
  <si>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</si>
  <si>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</si>
  <si>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</si>
  <si>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</si>
  <si>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</si>
  <si>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</si>
  <si>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</si>
  <si>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</si>
  <si>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</si>
  <si>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</si>
  <si>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</si>
  <si>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</si>
  <si>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</si>
  <si>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</si>
  <si>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</si>
  <si>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</si>
  <si>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</si>
  <si>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</si>
  <si>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</si>
  <si>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</si>
  <si>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</si>
  <si>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</si>
  <si>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</si>
  <si>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</si>
  <si>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</si>
  <si>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</si>
  <si>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</si>
  <si>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</si>
  <si>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</si>
  <si>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</si>
  <si>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</si>
  <si>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</si>
  <si>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</si>
  <si>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</si>
  <si>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</si>
  <si>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</si>
  <si>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</si>
  <si>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</si>
  <si>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</si>
  <si>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</si>
  <si>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</si>
  <si>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</si>
  <si>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</si>
  <si>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</si>
  <si>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</si>
  <si>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</si>
  <si>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</si>
  <si>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</si>
  <si>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</si>
  <si>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</si>
  <si>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</si>
  <si>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</si>
  <si>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</si>
  <si>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</si>
  <si>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</si>
  <si>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</si>
  <si>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</si>
  <si>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</si>
  <si>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</si>
  <si>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</si>
  <si>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</si>
  <si>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</si>
  <si>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</si>
  <si>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</si>
  <si>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</si>
  <si>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</si>
  <si>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</si>
  <si>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</si>
  <si>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</si>
  <si>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</si>
  <si>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</si>
  <si>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</si>
  <si>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</si>
  <si>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</si>
  <si>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</si>
  <si>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</si>
  <si>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</si>
  <si>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</si>
  <si>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</si>
  <si>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</si>
  <si>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</si>
  <si>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</si>
  <si>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</si>
  <si>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</si>
  <si>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</si>
  <si>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</si>
  <si>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</si>
  <si>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</si>
  <si>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</si>
  <si>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</si>
  <si>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</si>
  <si>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</si>
  <si>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</si>
  <si>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</si>
  <si>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</si>
  <si>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</si>
  <si>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</si>
  <si>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</si>
  <si>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</si>
  <si>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</si>
  <si>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</si>
  <si>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</si>
  <si>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</si>
  <si>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</si>
  <si>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</si>
  <si>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</si>
  <si>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</si>
  <si>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</si>
  <si>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</si>
  <si>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</si>
  <si>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</si>
  <si>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</si>
  <si>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</si>
  <si>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</si>
  <si>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</si>
  <si>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</si>
  <si>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</si>
  <si>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</si>
  <si>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</si>
  <si>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</si>
  <si>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</si>
  <si>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</si>
  <si>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</si>
  <si>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</si>
  <si>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</si>
  <si>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</si>
  <si>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</si>
  <si>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</si>
  <si>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</si>
  <si>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</si>
  <si>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</si>
  <si>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</si>
  <si>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</si>
  <si>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</si>
  <si>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</si>
  <si>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</si>
  <si>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</si>
  <si>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</si>
  <si>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</si>
  <si>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</si>
  <si>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</si>
  <si>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</si>
  <si>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</si>
  <si>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</si>
  <si>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</si>
  <si>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</si>
  <si>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</si>
  <si>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</si>
  <si>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</si>
  <si>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</si>
  <si>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</si>
  <si>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</si>
  <si>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</si>
  <si>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</si>
  <si>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</si>
  <si>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</si>
  <si>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</si>
  <si>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</si>
  <si>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</si>
  <si>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</si>
  <si>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</si>
  <si>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</si>
  <si>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</si>
  <si>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</si>
  <si>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</si>
  <si>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</si>
  <si>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</si>
  <si>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</si>
  <si>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</si>
  <si>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</si>
  <si>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</si>
  <si>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</si>
  <si>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</si>
  <si>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</si>
  <si>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</si>
  <si>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</si>
  <si>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</si>
  <si>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</si>
  <si>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</si>
  <si>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</si>
  <si>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</si>
  <si>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</si>
  <si>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</si>
  <si>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</si>
  <si>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</si>
  <si>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</si>
  <si>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</si>
  <si>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</si>
  <si>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</si>
  <si>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</si>
  <si>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</si>
  <si>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</si>
  <si>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</si>
  <si>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</si>
  <si>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</si>
  <si>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</si>
  <si>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</si>
  <si>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</si>
  <si>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</si>
  <si>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</si>
  <si>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</si>
  <si>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</si>
  <si>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</si>
  <si>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</si>
  <si>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</si>
  <si>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</si>
  <si>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</si>
  <si>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</si>
  <si>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</si>
  <si>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</si>
  <si>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</si>
  <si>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</si>
  <si>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</si>
  <si>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</si>
  <si>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</si>
  <si>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</si>
  <si>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</si>
  <si>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</si>
  <si>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</si>
  <si>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</si>
  <si>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</si>
  <si>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</si>
  <si>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</si>
  <si>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</si>
  <si>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</si>
  <si>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</si>
  <si>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</si>
  <si>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</si>
  <si>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</si>
  <si>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</si>
  <si>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</si>
  <si>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</si>
  <si>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</si>
  <si>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</si>
  <si>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</si>
  <si>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</si>
  <si>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</si>
  <si>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</si>
  <si>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</si>
  <si>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</si>
  <si>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</si>
  <si>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</si>
  <si>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</si>
  <si>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</si>
  <si>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</si>
  <si>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</si>
  <si>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</si>
  <si>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</si>
  <si>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</si>
  <si>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</si>
  <si>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</si>
  <si>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</si>
  <si>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</si>
  <si>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</si>
  <si>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</si>
  <si>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</si>
  <si>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</si>
  <si>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</si>
  <si>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</si>
  <si>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</si>
  <si>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</si>
  <si>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</si>
  <si>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</si>
  <si>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</si>
  <si>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</si>
  <si>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</si>
  <si>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</si>
  <si>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</si>
  <si>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</si>
  <si>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</si>
  <si>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</si>
  <si>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</si>
  <si>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</si>
  <si>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</si>
  <si>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</si>
  <si>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</si>
  <si>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</si>
  <si>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</si>
  <si>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</si>
  <si>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</si>
  <si>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</si>
  <si>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</si>
  <si>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</si>
  <si>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</si>
  <si>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</si>
  <si>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</si>
  <si>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</si>
  <si>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</si>
  <si>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</si>
  <si>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</si>
  <si>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</si>
  <si>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</si>
  <si>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</si>
  <si>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</si>
  <si>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</si>
  <si>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</si>
  <si>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</si>
  <si>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</si>
  <si>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</si>
  <si>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</si>
  <si>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</si>
  <si>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</si>
  <si>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</si>
  <si>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</si>
  <si>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</si>
  <si>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</si>
  <si>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</si>
  <si>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</si>
  <si>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</si>
  <si>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</si>
  <si>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</si>
  <si>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</si>
  <si>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</si>
  <si>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</si>
  <si>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</si>
  <si>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</si>
  <si>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</si>
  <si>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</si>
  <si>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</si>
  <si>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</si>
  <si>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</si>
  <si>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</si>
  <si>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</si>
  <si>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</si>
  <si>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</si>
  <si>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</si>
  <si>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</si>
  <si>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</si>
  <si>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</si>
  <si>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</si>
  <si>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</si>
  <si>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</si>
  <si>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</si>
  <si>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</si>
  <si>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</si>
  <si>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</si>
  <si>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</si>
  <si>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</si>
  <si>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</si>
  <si>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</si>
  <si>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</si>
  <si>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</si>
  <si>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</si>
  <si>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</si>
  <si>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</si>
  <si>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</si>
  <si>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</si>
  <si>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</si>
  <si>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</si>
  <si>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</si>
  <si>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</si>
  <si>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</si>
  <si>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</si>
  <si>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</si>
  <si>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</si>
  <si>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</si>
  <si>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</si>
  <si>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</si>
  <si>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</si>
  <si>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</si>
  <si>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</si>
  <si>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</si>
  <si>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</si>
  <si>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</si>
  <si>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</si>
  <si>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</si>
  <si>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</si>
  <si>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</si>
  <si>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</si>
  <si>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</si>
  <si>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</si>
  <si>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</si>
  <si>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</si>
  <si>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</si>
  <si>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</si>
  <si>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</si>
  <si>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</si>
  <si>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</si>
  <si>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</si>
  <si>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</si>
  <si>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</si>
  <si>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</si>
  <si>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</si>
  <si>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</si>
  <si>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</si>
  <si>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</si>
  <si>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</si>
  <si>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</si>
  <si>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</si>
  <si>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</si>
  <si>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</si>
  <si>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</si>
  <si>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</si>
  <si>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</si>
  <si>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</si>
  <si>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</si>
  <si>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</si>
  <si>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</si>
  <si>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</si>
  <si>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</si>
  <si>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</si>
  <si>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</si>
  <si>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</si>
  <si>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</si>
  <si>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</si>
  <si>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</si>
  <si>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</si>
  <si>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</si>
  <si>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</si>
  <si>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</si>
  <si>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</si>
  <si>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</si>
  <si>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</si>
  <si>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</si>
  <si>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</si>
  <si>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</si>
  <si>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</si>
  <si>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</si>
  <si>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</si>
  <si>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</si>
  <si>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</si>
  <si>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</si>
  <si>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</si>
  <si>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</si>
  <si>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</si>
  <si>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</si>
  <si>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</si>
  <si>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</si>
  <si>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</si>
  <si>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</si>
  <si>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</si>
  <si>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</si>
  <si>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</si>
  <si>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</si>
  <si>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</si>
  <si>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</si>
  <si>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</si>
  <si>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</si>
  <si>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</si>
  <si>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</si>
  <si>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</si>
  <si>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</si>
  <si>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</si>
  <si>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</si>
  <si>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</si>
  <si>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</si>
  <si>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</si>
  <si>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</si>
  <si>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</si>
  <si>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</si>
  <si>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</si>
  <si>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</si>
  <si>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</si>
  <si>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</si>
  <si>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</si>
  <si>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</si>
  <si>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</si>
  <si>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</si>
  <si>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</si>
  <si>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</si>
  <si>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</si>
  <si>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</si>
  <si>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</si>
  <si>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</si>
  <si>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</si>
  <si>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</si>
  <si>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</si>
  <si>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</si>
  <si>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</si>
  <si>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</si>
  <si>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</si>
  <si>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</si>
  <si>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</si>
  <si>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</si>
  <si>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</si>
  <si>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</si>
  <si>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</si>
  <si>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</si>
  <si>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</si>
  <si>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</si>
  <si>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</si>
  <si>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</si>
  <si>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</si>
  <si>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</si>
  <si>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</si>
  <si>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</si>
  <si>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</si>
  <si>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</si>
  <si>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</si>
  <si>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</si>
  <si>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</si>
  <si>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</si>
  <si>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</si>
  <si>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</si>
  <si>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</si>
  <si>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</si>
  <si>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</si>
  <si>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</si>
  <si>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</si>
  <si>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</si>
  <si>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</si>
  <si>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</si>
  <si>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</si>
  <si>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</si>
  <si>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</si>
  <si>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</si>
  <si>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</si>
  <si>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</si>
  <si>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</si>
  <si>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</si>
  <si>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</si>
  <si>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</si>
  <si>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</si>
  <si>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</si>
  <si>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</si>
  <si>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</si>
  <si>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</si>
  <si>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</si>
  <si>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</si>
  <si>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</si>
  <si>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</si>
  <si>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</si>
  <si>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</si>
  <si>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</si>
  <si>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</si>
  <si>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</si>
  <si>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</si>
  <si>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</si>
  <si>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</si>
  <si>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</si>
  <si>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</si>
  <si>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</si>
  <si>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</si>
  <si>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</si>
  <si>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</si>
  <si>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</si>
  <si>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</si>
  <si>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</si>
  <si>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</si>
  <si>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</si>
  <si>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</si>
  <si>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</si>
  <si>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</si>
  <si>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</si>
  <si>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</si>
  <si>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</si>
  <si>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</si>
  <si>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</si>
  <si>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</si>
  <si>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</si>
  <si>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</si>
  <si>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</si>
  <si>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</si>
  <si>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</si>
  <si>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</si>
  <si>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</si>
  <si>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</si>
  <si>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</si>
  <si>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</si>
  <si>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</si>
  <si>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</si>
  <si>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</si>
  <si>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</si>
  <si>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</si>
  <si>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</si>
  <si>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</si>
  <si>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</si>
  <si>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</si>
  <si>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</si>
  <si>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</si>
  <si>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</si>
  <si>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</si>
  <si>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</si>
  <si>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</si>
  <si>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</si>
  <si>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</si>
  <si>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</si>
  <si>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</si>
  <si>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</si>
  <si>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</si>
  <si>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</si>
  <si>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</si>
  <si>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</si>
  <si>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</si>
  <si>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</si>
  <si>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</si>
  <si>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</si>
  <si>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</si>
  <si>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</si>
  <si>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</si>
  <si>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</si>
  <si>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</si>
  <si>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</si>
  <si>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</si>
  <si>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</si>
  <si>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</si>
  <si>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</si>
  <si>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</si>
  <si>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</si>
  <si>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</si>
  <si>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</si>
  <si>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</si>
  <si>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</si>
  <si>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</si>
  <si>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</si>
  <si>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</si>
  <si>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</si>
  <si>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</si>
  <si>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</si>
  <si>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</si>
  <si>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</si>
  <si>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</si>
  <si>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</si>
  <si>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</si>
  <si>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</si>
  <si>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</si>
  <si>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</si>
  <si>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</si>
  <si>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</si>
  <si>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</si>
  <si>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</si>
  <si>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</si>
  <si>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</si>
  <si>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</si>
  <si>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</si>
  <si>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</si>
  <si>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</si>
  <si>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</si>
  <si>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</si>
  <si>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</si>
  <si>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</si>
  <si>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</si>
  <si>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</si>
  <si>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</si>
  <si>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</si>
  <si>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</si>
  <si>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</si>
  <si>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</si>
  <si>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</si>
  <si>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</si>
  <si>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</si>
  <si>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</si>
  <si>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</si>
  <si>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</si>
  <si>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</si>
  <si>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</si>
  <si>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</si>
  <si>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</si>
  <si>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</si>
  <si>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</si>
  <si>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</si>
  <si>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</si>
  <si>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</si>
  <si>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</si>
  <si>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</si>
  <si>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</si>
  <si>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</si>
  <si>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</si>
  <si>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</si>
  <si>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</si>
  <si>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</si>
  <si>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</si>
  <si>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</si>
  <si>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</si>
  <si>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</si>
  <si>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</si>
  <si>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</si>
  <si>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</si>
  <si>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</si>
  <si>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</si>
  <si>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</si>
  <si>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</si>
  <si>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</si>
  <si>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</si>
  <si>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</si>
  <si>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</si>
  <si>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</si>
  <si>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</si>
  <si>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</si>
  <si>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</si>
  <si>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</si>
  <si>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</si>
  <si>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</si>
  <si>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</si>
  <si>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</si>
  <si>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</si>
  <si>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</si>
  <si>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</si>
  <si>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</si>
  <si>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</si>
  <si>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</si>
  <si>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</si>
  <si>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</si>
  <si>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</si>
  <si>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</si>
  <si>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</si>
  <si>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</si>
  <si>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</si>
  <si>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</si>
  <si>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</si>
  <si>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</si>
  <si>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</si>
  <si>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</si>
  <si>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</si>
  <si>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</si>
  <si>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</si>
  <si>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</si>
  <si>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</si>
  <si>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</si>
  <si>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</si>
  <si>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</si>
  <si>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</si>
  <si>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</si>
  <si>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</si>
  <si>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</si>
  <si>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</si>
  <si>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</si>
  <si>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</si>
  <si>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</si>
  <si>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</si>
  <si>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</si>
  <si>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</si>
  <si>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</si>
  <si>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</si>
  <si>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</si>
  <si>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</si>
  <si>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</si>
  <si>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</si>
  <si>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</si>
  <si>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</si>
  <si>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</si>
  <si>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</si>
  <si>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</si>
  <si>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</si>
  <si>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</si>
  <si>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</si>
  <si>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</si>
  <si>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</si>
  <si>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</si>
  <si>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</si>
  <si>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</si>
  <si>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</si>
  <si>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</si>
  <si>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</si>
  <si>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</si>
  <si>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</si>
  <si>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</si>
  <si>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</si>
  <si>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</si>
  <si>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</si>
  <si>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</si>
  <si>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</si>
  <si>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</si>
  <si>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</si>
  <si>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</si>
  <si>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</si>
  <si>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</si>
  <si>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</si>
  <si>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</si>
  <si>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</si>
  <si>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</si>
  <si>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</si>
  <si>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</si>
  <si>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</si>
  <si>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</si>
  <si>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</si>
  <si>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</si>
  <si>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</si>
  <si>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</si>
  <si>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</si>
  <si>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</si>
  <si>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</si>
  <si>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</si>
  <si>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</si>
  <si>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</si>
  <si>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</si>
  <si>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</si>
  <si>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</si>
  <si>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</si>
  <si>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</si>
  <si>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</si>
  <si>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</si>
  <si>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</si>
  <si>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</si>
  <si>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</si>
  <si>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</si>
  <si>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</si>
  <si>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</si>
  <si>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</si>
  <si>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</si>
  <si>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</si>
  <si>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</si>
  <si>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</si>
  <si>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</si>
  <si>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</si>
  <si>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</si>
  <si>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</si>
  <si>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</si>
  <si>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</si>
  <si>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</si>
  <si>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</si>
  <si>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</si>
  <si>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</si>
  <si>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</si>
  <si>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</si>
  <si>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</si>
  <si>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</si>
  <si>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</si>
  <si>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</si>
  <si>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</si>
  <si>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</si>
  <si>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</si>
  <si>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</si>
  <si>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</si>
  <si>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</si>
  <si>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</si>
  <si>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</si>
  <si>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</si>
  <si>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</si>
  <si>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</si>
  <si>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</si>
  <si>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</si>
  <si>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</si>
  <si>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</si>
  <si>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</si>
  <si>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</si>
  <si>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</si>
  <si>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</si>
  <si>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</si>
  <si>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</si>
  <si>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</si>
  <si>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</si>
  <si>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</si>
  <si>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</si>
  <si>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</si>
  <si>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</si>
  <si>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</si>
  <si>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</si>
  <si>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</si>
  <si>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</si>
  <si>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</si>
  <si>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</si>
  <si>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</si>
  <si>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</si>
  <si>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</si>
  <si>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</si>
  <si>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</si>
  <si>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</si>
  <si>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</si>
  <si>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</si>
  <si>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</si>
  <si>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</si>
  <si>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</si>
  <si>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</si>
  <si>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</si>
  <si>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</si>
  <si>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</si>
  <si>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</si>
  <si>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</si>
  <si>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</si>
  <si>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</si>
  <si>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</si>
  <si>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</si>
  <si>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</si>
  <si>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</si>
  <si>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</si>
  <si>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</si>
  <si>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</si>
  <si>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</si>
  <si>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</si>
  <si>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</si>
  <si>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</si>
  <si>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</si>
  <si>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</si>
  <si>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</si>
  <si>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</si>
  <si>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</si>
  <si>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</si>
  <si>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</si>
  <si>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</si>
  <si>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</si>
  <si>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</si>
  <si>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</si>
  <si>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</si>
  <si>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</si>
  <si>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</si>
  <si>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</si>
  <si>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</si>
  <si>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</si>
  <si>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</si>
  <si>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</si>
  <si>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</si>
  <si>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</si>
  <si>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</si>
  <si>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</si>
  <si>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</si>
  <si>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</si>
  <si>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</si>
  <si>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</si>
  <si>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</si>
  <si>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</si>
  <si>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</si>
  <si>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</si>
  <si>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</si>
  <si>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</si>
  <si>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</si>
  <si>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</si>
  <si>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</si>
  <si>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</si>
  <si>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</si>
  <si>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</si>
  <si>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</si>
  <si>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</si>
  <si>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</si>
  <si>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</si>
  <si>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</si>
  <si>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</si>
  <si>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</si>
  <si>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</si>
  <si>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</si>
  <si>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</si>
  <si>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</si>
  <si>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</si>
  <si>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</si>
  <si>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</si>
  <si>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</si>
  <si>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</si>
  <si>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</si>
  <si>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</si>
  <si>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</si>
  <si>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</si>
  <si>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</si>
  <si>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</si>
  <si>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</si>
  <si>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</si>
  <si>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</si>
  <si>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</si>
  <si>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</si>
  <si>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</si>
  <si>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</si>
  <si>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</si>
  <si>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</si>
  <si>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</si>
  <si>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</si>
  <si>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</si>
  <si>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</si>
  <si>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</si>
  <si>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</si>
  <si>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</si>
  <si>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</si>
  <si>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</si>
  <si>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</si>
  <si>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</si>
  <si>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</si>
  <si>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</si>
  <si>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</si>
  <si>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</si>
  <si>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</si>
  <si>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</si>
  <si>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</si>
  <si>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</si>
  <si>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</si>
  <si>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</si>
  <si>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</si>
  <si>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</si>
  <si>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</si>
  <si>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</si>
  <si>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</si>
  <si>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</si>
  <si>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</si>
  <si>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</si>
  <si>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</si>
  <si>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</si>
  <si>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</si>
  <si>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</si>
  <si>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</si>
  <si>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</si>
  <si>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</si>
  <si>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</si>
  <si>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</si>
  <si>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</si>
  <si>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</si>
  <si>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</si>
  <si>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</si>
  <si>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</si>
  <si>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</si>
  <si>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</si>
  <si>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</si>
  <si>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</si>
  <si>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</si>
  <si>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</si>
  <si>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</si>
  <si>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</si>
  <si>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</si>
  <si>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</si>
  <si>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</si>
  <si>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</si>
  <si>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</si>
  <si>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</si>
  <si>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</si>
  <si>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</si>
  <si>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</si>
  <si>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</si>
  <si>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</si>
  <si>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</si>
  <si>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</si>
  <si>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</si>
  <si>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</si>
  <si>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</si>
  <si>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</si>
  <si>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</si>
  <si>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</si>
  <si>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</si>
  <si>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</si>
  <si>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</si>
  <si>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</si>
  <si>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</si>
  <si>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</si>
  <si>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</si>
  <si>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</si>
  <si>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</si>
  <si>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</si>
  <si>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</si>
  <si>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</si>
  <si>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</si>
  <si>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</si>
  <si>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</si>
  <si>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</si>
  <si>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</si>
  <si>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</si>
  <si>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</si>
  <si>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</si>
  <si>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</si>
  <si>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</si>
  <si>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</si>
  <si>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</si>
  <si>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</si>
  <si>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</si>
  <si>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</si>
  <si>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</si>
  <si>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</si>
  <si>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</si>
  <si>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</si>
  <si>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</si>
  <si>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</si>
  <si>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</si>
  <si>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</si>
  <si>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</si>
  <si>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</si>
  <si>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</si>
  <si>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</si>
  <si>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</si>
  <si>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</si>
  <si>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</si>
  <si>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</si>
  <si>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</si>
  <si>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</si>
  <si>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</si>
  <si>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</si>
  <si>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</si>
  <si>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</si>
  <si>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</si>
  <si>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</si>
  <si>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</si>
  <si>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</si>
  <si>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</si>
  <si>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</si>
  <si>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</si>
  <si>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</si>
  <si>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</si>
  <si>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</si>
  <si>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</si>
  <si>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</si>
  <si>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</si>
  <si>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</si>
  <si>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</si>
  <si>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</si>
  <si>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</si>
  <si>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</si>
  <si>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</si>
  <si>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</si>
  <si>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</si>
  <si>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</si>
  <si>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</si>
  <si>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</si>
  <si>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</si>
  <si>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</si>
  <si>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</si>
  <si>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</si>
  <si>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</si>
  <si>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</si>
  <si>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</si>
  <si>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</si>
  <si>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</si>
  <si>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</si>
  <si>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</si>
  <si>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</si>
  <si>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</si>
  <si>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</si>
  <si>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</si>
  <si>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</si>
  <si>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</si>
  <si>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</si>
  <si>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</si>
  <si>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</si>
  <si>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</si>
  <si>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</si>
  <si>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</si>
  <si>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</si>
  <si>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</si>
  <si>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</si>
  <si>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</si>
  <si>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</si>
  <si>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</si>
  <si>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</si>
  <si>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</si>
  <si>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</si>
  <si>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</si>
  <si>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</si>
  <si>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</si>
  <si>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</si>
  <si>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</si>
  <si>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</si>
  <si>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</si>
  <si>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</si>
  <si>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</si>
  <si>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</si>
  <si>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</si>
  <si>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</si>
  <si>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</si>
  <si>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</si>
  <si>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</si>
  <si>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</si>
  <si>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</si>
  <si>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</si>
  <si>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</si>
  <si>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</si>
  <si>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</si>
  <si>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</si>
  <si>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</si>
  <si>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</si>
  <si>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</si>
  <si>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</si>
  <si>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</si>
  <si>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</si>
  <si>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</si>
  <si>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</si>
  <si>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</si>
  <si>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</si>
  <si>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</si>
  <si>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</si>
  <si>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</si>
  <si>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</si>
  <si>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</si>
  <si>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</si>
  <si>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</si>
  <si>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</si>
  <si>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</si>
  <si>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</si>
  <si>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</si>
  <si>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</si>
  <si>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</si>
  <si>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</si>
  <si>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</si>
  <si>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</si>
  <si>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</si>
  <si>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</si>
  <si>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</si>
  <si>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</si>
  <si>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</si>
  <si>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</si>
  <si>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</si>
  <si>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</si>
  <si>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</si>
  <si>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</si>
  <si>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</si>
  <si>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</si>
  <si>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</si>
  <si>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</si>
  <si>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</si>
  <si>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</si>
  <si>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</si>
  <si>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</si>
  <si>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</si>
  <si>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</si>
  <si>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</si>
  <si>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</si>
  <si>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</si>
  <si>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</si>
  <si>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</si>
  <si>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</si>
  <si>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</si>
  <si>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</si>
  <si>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</si>
  <si>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</si>
  <si>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</si>
  <si>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</si>
  <si>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</si>
  <si>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</si>
  <si>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</si>
  <si>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</si>
  <si>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</si>
  <si>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</si>
  <si>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</si>
  <si>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</si>
  <si>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</si>
  <si>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</si>
  <si>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</si>
  <si>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</si>
  <si>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</si>
  <si>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</si>
  <si>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</si>
  <si>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</si>
  <si>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</si>
  <si>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</si>
  <si>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</si>
  <si>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</si>
  <si>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</si>
  <si>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</si>
  <si>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</si>
  <si>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</si>
  <si>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</si>
  <si>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</si>
  <si>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</si>
  <si>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</si>
  <si>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</si>
  <si>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</si>
  <si>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</si>
  <si>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</si>
  <si>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</si>
  <si>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</si>
  <si>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</si>
  <si>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</si>
  <si>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</si>
  <si>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</si>
  <si>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</si>
  <si>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</si>
  <si>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</si>
  <si>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</si>
  <si>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</si>
  <si>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</si>
  <si>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</si>
  <si>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</si>
  <si>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</si>
  <si>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</si>
  <si>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</si>
  <si>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</si>
  <si>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</si>
  <si>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</si>
  <si>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</si>
  <si>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</si>
  <si>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</si>
  <si>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</si>
  <si>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</si>
  <si>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</si>
  <si>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</si>
  <si>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</si>
  <si>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</si>
  <si>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</si>
  <si>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</si>
  <si>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</si>
  <si>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</si>
  <si>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</si>
  <si>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</si>
  <si>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</si>
  <si>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</si>
  <si>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</si>
  <si>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</si>
  <si>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</si>
  <si>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</si>
  <si>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</si>
  <si>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</si>
  <si>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</si>
  <si>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</si>
  <si>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</si>
  <si>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</si>
  <si>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</si>
  <si>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</si>
  <si>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</si>
  <si>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</si>
  <si>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</si>
  <si>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</si>
  <si>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</si>
  <si>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</si>
  <si>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</si>
  <si>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</si>
  <si>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</si>
  <si>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</si>
  <si>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</si>
  <si>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</si>
  <si>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</si>
  <si>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</si>
  <si>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</si>
  <si>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</si>
  <si>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</si>
  <si>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</si>
  <si>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</si>
  <si>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</si>
  <si>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</si>
  <si>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</si>
  <si>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</si>
  <si>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</si>
  <si>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</si>
  <si>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</si>
  <si>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</si>
  <si>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</si>
  <si>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</si>
  <si>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</si>
  <si>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</si>
  <si>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</si>
  <si>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</si>
  <si>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</si>
  <si>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</si>
  <si>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</si>
  <si>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</si>
  <si>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</si>
  <si>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</si>
  <si>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</si>
  <si>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</si>
  <si>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</si>
  <si>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</si>
  <si>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</si>
  <si>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</si>
  <si>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</si>
  <si>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</si>
  <si>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</si>
  <si>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</si>
  <si>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</si>
  <si>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</si>
  <si>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</si>
  <si>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</si>
  <si>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</si>
  <si>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</si>
  <si>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</si>
  <si>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</si>
  <si>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</si>
  <si>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</si>
  <si>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</si>
  <si>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</si>
  <si>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</si>
  <si>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</si>
  <si>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</si>
  <si>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</si>
  <si>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</si>
  <si>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</si>
  <si>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</si>
  <si>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</si>
  <si>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</si>
  <si>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</si>
  <si>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</si>
  <si>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</si>
  <si>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</si>
  <si>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</si>
  <si>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</si>
  <si>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</si>
  <si>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</si>
  <si>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</si>
  <si>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</si>
  <si>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</si>
  <si>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</si>
  <si>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</si>
  <si>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</si>
  <si>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</si>
  <si>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</si>
  <si>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</si>
  <si>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</si>
  <si>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</si>
  <si>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</si>
  <si>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</si>
  <si>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</si>
  <si>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</si>
  <si>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</si>
  <si>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</si>
  <si>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</si>
  <si>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</si>
  <si>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</si>
  <si>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</si>
  <si>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</si>
  <si>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</si>
  <si>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</si>
  <si>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</si>
  <si>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</si>
  <si>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</si>
  <si>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</si>
  <si>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</si>
  <si>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</si>
  <si>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</si>
  <si>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</si>
  <si>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</si>
  <si>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</si>
  <si>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</si>
  <si>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</si>
  <si>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</si>
  <si>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</si>
  <si>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</si>
  <si>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</si>
  <si>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</si>
  <si>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</si>
  <si>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</si>
  <si>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</si>
  <si>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</si>
  <si>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</si>
  <si>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</si>
  <si>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</si>
  <si>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</si>
  <si>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</si>
  <si>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</si>
  <si>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</si>
  <si>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</si>
  <si>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</si>
  <si>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</si>
  <si>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</si>
  <si>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</si>
  <si>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</si>
  <si>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</si>
  <si>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</si>
  <si>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</si>
  <si>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</si>
  <si>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</si>
  <si>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</si>
  <si>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</si>
  <si>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</si>
  <si>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</si>
  <si>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</si>
  <si>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</si>
  <si>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</si>
  <si>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</si>
  <si>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</si>
  <si>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</si>
  <si>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</si>
  <si>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</si>
  <si>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</si>
  <si>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</si>
  <si>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</si>
  <si>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</si>
  <si>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</si>
  <si>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</si>
  <si>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</si>
  <si>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</si>
  <si>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</si>
  <si>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</si>
  <si>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</si>
  <si>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</si>
  <si>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</si>
  <si>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</si>
  <si>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</si>
  <si>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</si>
  <si>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</si>
  <si>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</si>
  <si>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</si>
  <si>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</si>
  <si>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</si>
  <si>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</si>
  <si>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</si>
  <si>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</si>
  <si>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</si>
  <si>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</si>
  <si>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</si>
  <si>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</si>
  <si>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</si>
  <si>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</si>
  <si>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</si>
  <si>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</si>
  <si>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</si>
  <si>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</si>
  <si>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</si>
  <si>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</si>
  <si>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</si>
  <si>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</si>
  <si>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</si>
  <si>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</si>
  <si>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</si>
  <si>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</si>
  <si>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</si>
  <si>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</si>
  <si>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</si>
  <si>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</si>
  <si>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</si>
  <si>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</si>
  <si>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</si>
  <si>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</si>
  <si>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</si>
  <si>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</si>
  <si>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</si>
  <si>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</si>
  <si>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</si>
  <si>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</si>
  <si>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</si>
  <si>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</si>
  <si>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</si>
  <si>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</si>
  <si>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</si>
  <si>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</si>
  <si>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</si>
  <si>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</si>
  <si>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</si>
  <si>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</si>
  <si>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</si>
  <si>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</si>
  <si>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</si>
  <si>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</si>
  <si>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</si>
  <si>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</si>
  <si>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</si>
  <si>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</si>
  <si>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</si>
  <si>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</si>
  <si>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</si>
  <si>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</si>
  <si>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</si>
  <si>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</si>
  <si>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</si>
  <si>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</si>
  <si>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</si>
  <si>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</si>
  <si>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</si>
  <si>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</si>
  <si>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</si>
  <si>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</si>
  <si>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</si>
  <si>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</si>
  <si>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</si>
  <si>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</si>
  <si>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</si>
  <si>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</si>
  <si>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</si>
  <si>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</si>
  <si>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</si>
  <si>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</si>
  <si>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</si>
  <si>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</si>
  <si>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</si>
  <si>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</si>
  <si>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</si>
  <si>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</si>
  <si>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</si>
  <si>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</si>
  <si>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</si>
  <si>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</si>
  <si>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</si>
  <si>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</si>
  <si>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</si>
  <si>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</si>
  <si>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</si>
  <si>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</si>
  <si>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</si>
  <si>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</si>
  <si>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</si>
  <si>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</si>
  <si>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</si>
  <si>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</si>
  <si>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</si>
  <si>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</si>
  <si>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</si>
  <si>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</si>
  <si>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</si>
  <si>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</si>
  <si>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</si>
  <si>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</si>
  <si>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</si>
  <si>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</si>
  <si>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</si>
  <si>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</si>
  <si>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</si>
  <si>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</si>
  <si>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</si>
  <si>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</si>
  <si>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</si>
  <si>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</si>
  <si>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</si>
  <si>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</si>
  <si>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</si>
  <si>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</si>
  <si>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</si>
  <si>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</si>
  <si>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</si>
  <si>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</si>
  <si>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</si>
  <si>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</si>
  <si>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</si>
  <si>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</si>
  <si>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</si>
  <si>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</si>
  <si>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</si>
  <si>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</si>
  <si>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</si>
  <si>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</si>
  <si>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</si>
  <si>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</si>
  <si>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</si>
  <si>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</si>
  <si>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</si>
  <si>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</si>
  <si>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</si>
  <si>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</si>
  <si>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</si>
  <si>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</si>
  <si>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</si>
  <si>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</si>
  <si>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</si>
  <si>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</si>
  <si>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</si>
  <si>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</si>
  <si>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</si>
  <si>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</si>
  <si>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</si>
  <si>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</si>
  <si>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</si>
  <si>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</si>
  <si>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</si>
  <si>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</si>
  <si>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</si>
  <si>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</si>
  <si>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</si>
  <si>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</si>
  <si>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</si>
  <si>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</si>
  <si>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</si>
  <si>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</si>
  <si>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</si>
  <si>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</si>
  <si>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</si>
  <si>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</si>
  <si>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</si>
  <si>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</si>
  <si>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</si>
  <si>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</si>
  <si>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</si>
  <si>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</si>
  <si>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</si>
  <si>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</si>
  <si>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</si>
  <si>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</si>
  <si>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</si>
  <si>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</si>
  <si>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</si>
  <si>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</si>
  <si>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</si>
  <si>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</si>
  <si>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</si>
  <si>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</si>
  <si>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</si>
  <si>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</si>
  <si>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</si>
  <si>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</si>
  <si>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</si>
  <si>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</si>
  <si>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</si>
  <si>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</si>
  <si>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</si>
  <si>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</si>
  <si>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</si>
  <si>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</si>
  <si>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</si>
  <si>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</si>
  <si>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</si>
  <si>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</si>
  <si>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</si>
  <si>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</si>
  <si>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</si>
  <si>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</si>
  <si>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</si>
  <si>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</si>
  <si>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</si>
  <si>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</si>
  <si>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</si>
  <si>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</si>
  <si>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</si>
  <si>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</si>
  <si>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</si>
  <si>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</si>
  <si>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</si>
  <si>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</si>
  <si>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</si>
  <si>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</si>
  <si>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</si>
  <si>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</si>
  <si>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</si>
  <si>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</si>
  <si>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</si>
  <si>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</si>
  <si>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</si>
  <si>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</si>
  <si>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</si>
  <si>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</si>
  <si>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</si>
  <si>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</si>
  <si>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</si>
  <si>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</si>
  <si>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</si>
  <si>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</si>
  <si>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</si>
  <si>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</si>
  <si>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</si>
  <si>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</si>
  <si>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</si>
  <si>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</si>
  <si>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</si>
  <si>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</si>
  <si>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</si>
  <si>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</si>
  <si>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</si>
  <si>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</si>
  <si>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</si>
  <si>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</si>
  <si>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</si>
  <si>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</si>
  <si>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</si>
  <si>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</si>
  <si>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</si>
  <si>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</si>
  <si>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</si>
  <si>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</si>
  <si>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</si>
  <si>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</si>
  <si>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</si>
  <si>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</si>
  <si>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</si>
  <si>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</si>
  <si>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</si>
  <si>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</si>
  <si>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</si>
  <si>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</si>
  <si>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</si>
  <si>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</si>
  <si>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</si>
  <si>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</si>
  <si>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</si>
  <si>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</si>
  <si>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</si>
  <si>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</si>
  <si>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</si>
  <si>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</si>
  <si>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</si>
  <si>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</si>
  <si>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</si>
  <si>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</si>
  <si>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</si>
  <si>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</si>
  <si>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</si>
  <si>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</si>
  <si>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</si>
  <si>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</si>
  <si>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</si>
  <si>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</si>
  <si>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</si>
  <si>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</si>
  <si>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</si>
  <si>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</si>
  <si>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</si>
  <si>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</si>
  <si>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</si>
  <si>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</si>
  <si>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</si>
  <si>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</si>
  <si>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</si>
  <si>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</si>
  <si>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</si>
  <si>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</si>
  <si>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</si>
  <si>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</si>
  <si>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</si>
  <si>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</si>
  <si>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</si>
  <si>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</si>
  <si>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</si>
  <si>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</si>
  <si>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</si>
  <si>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</si>
  <si>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</si>
  <si>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</si>
  <si>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</si>
  <si>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</si>
  <si>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</si>
  <si>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</si>
  <si>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</si>
  <si>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</si>
  <si>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</si>
  <si>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</si>
  <si>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</si>
  <si>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</si>
  <si>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</si>
  <si>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</si>
  <si>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</si>
  <si>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</si>
  <si>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</si>
  <si>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</si>
  <si>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</si>
  <si>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</si>
  <si>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</si>
  <si>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</si>
  <si>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</si>
  <si>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</si>
  <si>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</si>
  <si>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</si>
  <si>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</si>
  <si>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</si>
  <si>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</si>
  <si>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</si>
  <si>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</si>
  <si>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</si>
  <si>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</si>
  <si>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</si>
  <si>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</si>
  <si>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</si>
  <si>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</si>
  <si>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</si>
  <si>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</si>
  <si>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</si>
  <si>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</si>
  <si>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</si>
  <si>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</si>
  <si>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</si>
  <si>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</si>
  <si>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</si>
  <si>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</si>
  <si>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</si>
  <si>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</si>
  <si>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</si>
  <si>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</si>
  <si>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</si>
  <si>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</si>
  <si>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</si>
  <si>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</si>
  <si>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</si>
  <si>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</si>
  <si>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</si>
  <si>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</si>
  <si>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</si>
  <si>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</si>
  <si>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</si>
  <si>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</si>
  <si>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</si>
  <si>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</si>
  <si>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</si>
  <si>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</si>
  <si>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</si>
  <si>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</si>
  <si>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</si>
  <si>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</si>
  <si>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</si>
  <si>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</si>
  <si>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</si>
  <si>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</si>
  <si>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</si>
  <si>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</si>
  <si>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</si>
  <si>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</si>
  <si>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</si>
  <si>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</si>
  <si>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</si>
  <si>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</si>
  <si>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</si>
  <si>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</si>
  <si>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</si>
  <si>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</si>
  <si>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</si>
  <si>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</si>
  <si>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</si>
  <si>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</si>
  <si>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</si>
  <si>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</si>
  <si>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</si>
  <si>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</si>
  <si>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</si>
  <si>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</si>
  <si>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</si>
  <si>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</si>
  <si>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</si>
  <si>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</si>
  <si>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</si>
  <si>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</si>
  <si>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</si>
  <si>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</si>
  <si>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</si>
  <si>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</si>
  <si>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</si>
  <si>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</si>
  <si>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</si>
  <si>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</si>
  <si>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</si>
  <si>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</si>
  <si>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</si>
  <si>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</si>
  <si>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</si>
  <si>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</si>
  <si>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</si>
  <si>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</si>
  <si>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</si>
  <si>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</si>
  <si>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</si>
  <si>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</si>
  <si>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</si>
  <si>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</si>
  <si>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</si>
  <si>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</si>
  <si>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</si>
  <si>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</si>
  <si>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</si>
  <si>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</si>
  <si>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</si>
  <si>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</si>
  <si>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</si>
  <si>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</si>
  <si>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</si>
  <si>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</si>
  <si>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</si>
  <si>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</si>
  <si>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</si>
  <si>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</si>
  <si>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</si>
  <si>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</si>
  <si>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</si>
  <si>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</si>
  <si>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</si>
  <si>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</si>
  <si>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</si>
  <si>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</si>
  <si>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</si>
  <si>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</si>
  <si>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</si>
  <si>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</si>
  <si>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</si>
  <si>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</si>
  <si>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</si>
  <si>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</si>
  <si>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</si>
  <si>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</si>
  <si>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</si>
  <si>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</si>
  <si>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</si>
  <si>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</si>
  <si>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</si>
  <si>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</si>
  <si>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</si>
  <si>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</si>
  <si>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</si>
  <si>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</si>
  <si>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</si>
  <si>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</si>
  <si>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</si>
  <si>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</si>
  <si>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</si>
  <si>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</si>
  <si>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</si>
  <si>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</si>
  <si>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</si>
  <si>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</si>
  <si>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</si>
  <si>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</si>
  <si>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</si>
  <si>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</si>
  <si>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</si>
  <si>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</si>
  <si>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</si>
  <si>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</si>
  <si>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</si>
  <si>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</si>
  <si>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</si>
  <si>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</si>
  <si>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</si>
  <si>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</si>
  <si>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</si>
  <si>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</si>
  <si>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</si>
  <si>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</si>
  <si>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</si>
  <si>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</si>
  <si>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</si>
  <si>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</si>
  <si>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</si>
  <si>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</si>
  <si>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</si>
  <si>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</si>
  <si>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</si>
  <si>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</si>
  <si>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</si>
  <si>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</si>
  <si>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</si>
  <si>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</si>
  <si>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</si>
  <si>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</si>
  <si>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</si>
  <si>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</si>
  <si>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</si>
  <si>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</si>
  <si>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</si>
  <si>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</si>
  <si>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</si>
  <si>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</si>
  <si>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</si>
  <si>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</si>
  <si>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</si>
  <si>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</si>
  <si>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</si>
  <si>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</si>
  <si>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</si>
  <si>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</si>
  <si>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</si>
  <si>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</si>
  <si>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</si>
  <si>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</si>
  <si>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</si>
  <si>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</si>
  <si>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</si>
  <si>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</si>
  <si>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</si>
  <si>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</si>
  <si>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</si>
  <si>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</si>
  <si>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</si>
  <si>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</si>
  <si>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</si>
  <si>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</si>
  <si>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</si>
  <si>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</si>
  <si>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</si>
  <si>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</si>
  <si>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</si>
  <si>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</si>
  <si>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</si>
  <si>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</si>
  <si>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</si>
  <si>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</si>
  <si>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</si>
  <si>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</si>
  <si>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</si>
  <si>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</si>
  <si>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</si>
  <si>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</si>
  <si>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</si>
  <si>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</si>
  <si>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</si>
  <si>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</si>
  <si>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</si>
  <si>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</si>
  <si>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</si>
  <si>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</si>
  <si>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</si>
  <si>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</si>
  <si>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</si>
  <si>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</si>
  <si>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</si>
  <si>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</si>
  <si>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</si>
  <si>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</si>
  <si>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</si>
  <si>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</si>
  <si>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</si>
  <si>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</si>
  <si>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</si>
  <si>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</si>
  <si>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</si>
  <si>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</si>
  <si>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</si>
  <si>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</si>
  <si>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</si>
  <si>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</si>
  <si>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</si>
  <si>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</si>
  <si>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</si>
  <si>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</si>
  <si>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</si>
  <si>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</si>
  <si>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</si>
  <si>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</si>
  <si>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</si>
  <si>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</si>
  <si>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</si>
  <si>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</si>
  <si>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</si>
  <si>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</si>
  <si>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</si>
  <si>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</si>
  <si>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</si>
  <si>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</si>
  <si>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</si>
  <si>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</si>
  <si>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</si>
  <si>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</si>
  <si>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</si>
  <si>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</si>
  <si>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</si>
  <si>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</si>
  <si>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</si>
  <si>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</si>
  <si>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</si>
  <si>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</si>
  <si>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</si>
  <si>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</si>
  <si>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</si>
  <si>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</si>
  <si>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</si>
  <si>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</si>
  <si>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</si>
  <si>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</si>
  <si>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</si>
  <si>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</si>
  <si>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</si>
  <si>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</si>
  <si>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</si>
  <si>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</si>
  <si>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</si>
  <si>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</si>
  <si>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</si>
  <si>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</si>
  <si>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</si>
  <si>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</si>
  <si>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</si>
  <si>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</si>
  <si>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</si>
  <si>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</si>
  <si>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</si>
  <si>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</si>
  <si>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</si>
  <si>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</si>
  <si>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</si>
  <si>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</si>
  <si>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</si>
  <si>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</si>
  <si>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</si>
  <si>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</si>
  <si>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</si>
  <si>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</si>
  <si>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</si>
  <si>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</si>
  <si>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</si>
  <si>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</si>
  <si>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</si>
  <si>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</si>
  <si>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</si>
  <si>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</si>
  <si>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</si>
  <si>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</si>
  <si>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</si>
  <si>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</si>
  <si>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</si>
  <si>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</si>
  <si>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</si>
  <si>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</si>
  <si>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</si>
  <si>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</si>
  <si>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</si>
  <si>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</si>
  <si>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</si>
  <si>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</si>
  <si>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</si>
  <si>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</si>
  <si>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</si>
  <si>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</si>
  <si>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</si>
  <si>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</si>
  <si>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</si>
  <si>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</si>
  <si>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</si>
  <si>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</si>
  <si>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</si>
  <si>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</si>
  <si>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</si>
  <si>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</si>
  <si>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</si>
  <si>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</si>
  <si>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</si>
  <si>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</si>
  <si>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</si>
  <si>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</si>
  <si>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</si>
  <si>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</si>
  <si>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</si>
  <si>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</si>
  <si>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</si>
  <si>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</si>
  <si>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</si>
  <si>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</si>
  <si>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</si>
  <si>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</si>
  <si>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</si>
  <si>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</si>
  <si>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</si>
  <si>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</si>
  <si>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</si>
  <si>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</si>
  <si>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</si>
  <si>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</si>
  <si>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</si>
  <si>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</si>
  <si>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</si>
  <si>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</si>
  <si>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</si>
  <si>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</si>
  <si>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</si>
  <si>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</si>
  <si>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</si>
  <si>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</si>
  <si>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</si>
  <si>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</si>
  <si>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</si>
  <si>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</si>
  <si>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</si>
  <si>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</si>
  <si>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</si>
  <si>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</si>
  <si>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</si>
  <si>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</si>
  <si>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</si>
  <si>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</si>
  <si>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</si>
  <si>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</si>
  <si>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</si>
  <si>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</si>
  <si>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</si>
  <si>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</si>
  <si>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</si>
  <si>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</si>
  <si>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</si>
  <si>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</si>
  <si>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</si>
  <si>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</si>
  <si>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</si>
  <si>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</si>
  <si>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</si>
  <si>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</si>
  <si>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</si>
  <si>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</si>
  <si>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</si>
  <si>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</si>
  <si>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</si>
  <si>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</si>
  <si>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</si>
  <si>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</si>
  <si>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</si>
  <si>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</si>
  <si>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</si>
  <si>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</si>
  <si>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</si>
  <si>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</si>
  <si>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</si>
  <si>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</si>
  <si>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</si>
  <si>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</si>
  <si>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</si>
  <si>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</si>
  <si>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</si>
  <si>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</si>
  <si>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</si>
  <si>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</si>
  <si>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</si>
  <si>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</si>
  <si>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</si>
  <si>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</si>
  <si>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</si>
  <si>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</si>
  <si>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</si>
  <si>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</si>
  <si>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</si>
  <si>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</si>
  <si>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</si>
  <si>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</si>
  <si>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</si>
  <si>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</si>
  <si>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</si>
  <si>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</si>
  <si>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</si>
  <si>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</si>
  <si>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</si>
  <si>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</si>
  <si>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</si>
  <si>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</si>
  <si>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</si>
  <si>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</si>
  <si>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</si>
  <si>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</si>
  <si>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</si>
  <si>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</si>
  <si>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</si>
  <si>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</si>
  <si>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</si>
  <si>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</si>
  <si>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</si>
  <si>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</si>
  <si>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</si>
  <si>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</si>
  <si>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</si>
  <si>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</si>
  <si>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</si>
  <si>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</si>
  <si>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</si>
  <si>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</si>
  <si>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</si>
  <si>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</si>
  <si>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</si>
  <si>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</si>
  <si>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</si>
  <si>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</si>
  <si>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</si>
  <si>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</si>
  <si>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</si>
  <si>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</si>
  <si>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</si>
  <si>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</si>
  <si>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</si>
  <si>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</si>
  <si>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</si>
  <si>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</si>
  <si>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</si>
  <si>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</si>
  <si>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</si>
  <si>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</si>
  <si>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</si>
  <si>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</si>
  <si>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</si>
  <si>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</si>
  <si>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</si>
  <si>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</si>
  <si>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</si>
  <si>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</si>
  <si>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</si>
  <si>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</si>
  <si>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</si>
  <si>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</si>
  <si>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</si>
  <si>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</si>
  <si>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</si>
  <si>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</si>
  <si>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</si>
  <si>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</si>
  <si>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</si>
  <si>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</si>
  <si>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</si>
  <si>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</si>
  <si>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</si>
  <si>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</si>
  <si>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</si>
  <si>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</si>
  <si>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</si>
  <si>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</si>
  <si>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</si>
  <si>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</si>
  <si>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</si>
  <si>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</si>
  <si>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</si>
  <si>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</si>
  <si>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</si>
  <si>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</si>
  <si>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</si>
  <si>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</si>
  <si>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</si>
  <si>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</si>
  <si>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</si>
  <si>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</si>
  <si>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</si>
  <si>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</si>
  <si>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</si>
  <si>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</si>
  <si>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</si>
  <si>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</si>
  <si>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</si>
  <si>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</si>
  <si>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</si>
  <si>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</si>
  <si>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</si>
  <si>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</si>
  <si>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</si>
  <si>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</si>
  <si>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</si>
  <si>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</si>
  <si>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</si>
  <si>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</si>
  <si>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</si>
  <si>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</si>
  <si>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</si>
  <si>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</si>
  <si>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</si>
  <si>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</si>
  <si>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</si>
  <si>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</si>
  <si>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</si>
  <si>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</si>
  <si>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</si>
  <si>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</si>
  <si>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</si>
  <si>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</si>
  <si>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</si>
  <si>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</si>
  <si>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</si>
  <si>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</si>
  <si>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</si>
  <si>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</si>
  <si>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</si>
  <si>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</si>
  <si>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</si>
  <si>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</si>
  <si>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</si>
  <si>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</si>
  <si>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</si>
  <si>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</si>
  <si>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</si>
  <si>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</si>
  <si>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</si>
  <si>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</si>
  <si>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</si>
  <si>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</si>
  <si>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</si>
  <si>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</si>
  <si>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</si>
  <si>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</si>
  <si>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</si>
  <si>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</si>
  <si>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</si>
  <si>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</si>
  <si>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</si>
  <si>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</si>
  <si>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</si>
  <si>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</si>
  <si>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</si>
  <si>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</si>
  <si>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</si>
  <si>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</si>
  <si>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</si>
  <si>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</si>
  <si>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</si>
  <si>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</si>
  <si>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</si>
  <si>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</si>
  <si>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</si>
  <si>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</si>
  <si>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</si>
  <si>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</si>
  <si>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</si>
  <si>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</si>
  <si>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</si>
  <si>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</si>
  <si>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</si>
  <si>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</si>
  <si>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</si>
  <si>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</si>
  <si>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</si>
  <si>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</si>
  <si>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</si>
  <si>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</si>
  <si>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</si>
  <si>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</si>
  <si>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</si>
  <si>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</si>
  <si>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</si>
  <si>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</si>
  <si>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</si>
  <si>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</si>
  <si>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</si>
  <si>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</si>
  <si>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</si>
  <si>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</si>
  <si>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</si>
  <si>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</si>
  <si>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</si>
  <si>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</si>
  <si>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</si>
  <si>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</si>
  <si>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</si>
  <si>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</si>
  <si>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</si>
  <si>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</si>
  <si>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</si>
  <si>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</si>
  <si>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</si>
  <si>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</si>
  <si>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</si>
  <si>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</si>
  <si>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</si>
  <si>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</si>
  <si>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</si>
  <si>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</si>
  <si>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</si>
  <si>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</si>
  <si>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</si>
  <si>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</si>
  <si>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</si>
  <si>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</si>
  <si>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</si>
  <si>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</si>
  <si>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</si>
  <si>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</si>
  <si>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</si>
  <si>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</si>
  <si>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</si>
  <si>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</si>
  <si>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</si>
  <si>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</si>
  <si>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</si>
  <si>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</si>
  <si>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</si>
  <si>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</si>
  <si>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</si>
  <si>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</si>
  <si>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</si>
  <si>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</si>
  <si>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</si>
  <si>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</si>
  <si>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</si>
  <si>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</si>
  <si>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</si>
  <si>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</si>
  <si>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</si>
  <si>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</si>
  <si>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</si>
  <si>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</si>
  <si>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</si>
  <si>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</si>
  <si>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</si>
  <si>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</si>
  <si>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</si>
  <si>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</si>
  <si>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</si>
  <si>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</si>
  <si>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</si>
  <si>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</si>
  <si>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</si>
  <si>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</si>
  <si>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</si>
  <si>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</si>
  <si>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</si>
  <si>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</si>
  <si>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</si>
  <si>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</si>
  <si>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</si>
  <si>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</si>
  <si>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</si>
  <si>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</si>
  <si>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</si>
  <si>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</si>
  <si>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</si>
  <si>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</si>
  <si>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</si>
  <si>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</si>
  <si>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</si>
  <si>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</si>
  <si>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</si>
  <si>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</si>
  <si>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</si>
  <si>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</si>
  <si>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</si>
  <si>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</si>
  <si>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</si>
  <si>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</si>
  <si>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</si>
  <si>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</si>
  <si>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</si>
  <si>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</si>
  <si>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</si>
  <si>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</si>
  <si>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</si>
  <si>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</si>
  <si>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</si>
  <si>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</si>
  <si>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</si>
  <si>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</si>
  <si>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</si>
  <si>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</si>
  <si>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</si>
  <si>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</si>
  <si>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</si>
  <si>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</si>
  <si>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</si>
  <si>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</si>
  <si>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</si>
  <si>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</si>
  <si>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</si>
  <si>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</si>
  <si>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</si>
  <si>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</si>
  <si>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</si>
  <si>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</si>
  <si>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</si>
  <si>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</si>
  <si>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</si>
  <si>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</si>
  <si>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</si>
  <si>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</si>
  <si>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</si>
  <si>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</si>
  <si>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</si>
  <si>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</si>
  <si>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</si>
  <si>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</si>
  <si>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</si>
  <si>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</si>
  <si>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</si>
  <si>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</si>
  <si>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</si>
  <si>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</si>
  <si>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</si>
  <si>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</si>
  <si>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</si>
  <si>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</si>
  <si>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</si>
  <si>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</si>
  <si>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</si>
  <si>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</si>
  <si>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</si>
  <si>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</si>
  <si>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</si>
  <si>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</si>
  <si>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</si>
  <si>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</si>
  <si>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</si>
  <si>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</si>
  <si>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</si>
  <si>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</si>
  <si>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</si>
  <si>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</si>
  <si>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</si>
  <si>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</si>
  <si>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</si>
  <si>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</si>
  <si>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</si>
  <si>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</si>
  <si>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</si>
  <si>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</si>
  <si>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</si>
  <si>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</si>
  <si>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</si>
  <si>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</si>
  <si>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</si>
  <si>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</si>
  <si>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</si>
  <si>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</si>
  <si>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</si>
  <si>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</si>
  <si>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</si>
  <si>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</si>
  <si>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</si>
  <si>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</si>
  <si>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</si>
  <si>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</si>
  <si>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</si>
  <si>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</si>
  <si>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</si>
  <si>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</si>
  <si>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</si>
  <si>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</si>
  <si>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</si>
  <si>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</si>
  <si>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</si>
  <si>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</si>
  <si>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</si>
  <si>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</si>
  <si>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</si>
  <si>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</si>
  <si>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</si>
  <si>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</si>
  <si>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</si>
  <si>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</si>
  <si>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</si>
  <si>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</si>
  <si>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</si>
  <si>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</si>
  <si>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</si>
  <si>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</si>
  <si>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</si>
  <si>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</si>
  <si>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</si>
  <si>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</si>
  <si>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</si>
  <si>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</si>
  <si>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</si>
  <si>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</si>
  <si>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</si>
  <si>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</si>
  <si>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</si>
  <si>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</si>
  <si>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</si>
  <si>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</si>
  <si>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</si>
  <si>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</si>
  <si>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</si>
  <si>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</si>
  <si>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</si>
  <si>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</si>
  <si>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</si>
  <si>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</si>
  <si>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</si>
  <si>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</si>
  <si>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</si>
  <si>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</si>
  <si>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</si>
  <si>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</si>
  <si>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</si>
  <si>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</si>
  <si>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</si>
  <si>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</si>
  <si>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</si>
  <si>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</si>
  <si>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</si>
  <si>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</si>
  <si>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</si>
  <si>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</si>
  <si>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</si>
  <si>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</si>
  <si>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</si>
  <si>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</si>
  <si>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</si>
  <si>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</si>
  <si>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</si>
  <si>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</si>
  <si>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</si>
  <si>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</si>
  <si>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</si>
  <si>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</si>
  <si>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</si>
  <si>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</si>
  <si>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</si>
  <si>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</si>
  <si>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</si>
  <si>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</si>
  <si>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</si>
  <si>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</si>
  <si>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</si>
  <si>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</si>
  <si>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</si>
  <si>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</si>
  <si>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</si>
  <si>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</si>
  <si>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</si>
  <si>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</si>
  <si>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</si>
  <si>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</si>
  <si>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</si>
  <si>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</si>
  <si>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</si>
  <si>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</si>
  <si>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</si>
  <si>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</si>
  <si>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</si>
  <si>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</si>
  <si>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</si>
  <si>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</si>
  <si>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</si>
  <si>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</si>
  <si>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</si>
  <si>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</si>
  <si>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</si>
  <si>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</si>
  <si>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</si>
  <si>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</si>
  <si>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</si>
  <si>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</si>
  <si>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</si>
  <si>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</si>
  <si>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</si>
  <si>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</si>
  <si>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</si>
  <si>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</si>
  <si>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</si>
  <si>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</si>
  <si>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</si>
  <si>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</si>
  <si>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</si>
  <si>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</si>
  <si>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</si>
  <si>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</si>
  <si>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</si>
  <si>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</si>
  <si>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</si>
  <si>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</si>
  <si>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</si>
  <si>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</si>
  <si>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</si>
  <si>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</si>
  <si>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</si>
  <si>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</si>
  <si>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</si>
  <si>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</si>
  <si>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</si>
  <si>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</si>
  <si>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</si>
  <si>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</si>
  <si>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</si>
  <si>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</si>
  <si>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</si>
  <si>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</si>
  <si>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</si>
  <si>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</si>
  <si>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</si>
  <si>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</si>
  <si>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</si>
  <si>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</si>
  <si>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</si>
  <si>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</si>
  <si>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</si>
  <si>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</si>
  <si>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</si>
  <si>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</si>
  <si>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</si>
  <si>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</si>
  <si>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</si>
  <si>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</si>
  <si>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</si>
  <si>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</si>
  <si>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</si>
  <si>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</si>
  <si>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</si>
  <si>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</si>
  <si>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</si>
  <si>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</si>
  <si>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</si>
  <si>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</si>
  <si>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</si>
  <si>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</si>
  <si>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</si>
  <si>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</si>
  <si>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</si>
  <si>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</si>
  <si>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</si>
  <si>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</si>
  <si>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</si>
  <si>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</si>
  <si>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</si>
  <si>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</si>
  <si>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</si>
  <si>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</si>
  <si>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</si>
  <si>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</si>
  <si>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</si>
  <si>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</si>
  <si>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</si>
  <si>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</si>
  <si>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</si>
  <si>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</si>
  <si>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</si>
  <si>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</si>
  <si>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</si>
  <si>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</si>
  <si>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</si>
  <si>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</si>
  <si>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</si>
  <si>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</si>
  <si>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</si>
  <si>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</si>
  <si>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</si>
  <si>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</si>
  <si>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</si>
  <si>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</si>
  <si>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</si>
  <si>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</si>
  <si>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</si>
  <si>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</si>
  <si>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</si>
  <si>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</si>
  <si>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</si>
  <si>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</si>
  <si>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</si>
  <si>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</si>
  <si>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</si>
  <si>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</si>
  <si>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</si>
  <si>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</si>
  <si>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</si>
  <si>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</si>
  <si>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</si>
  <si>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</si>
  <si>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</si>
  <si>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</si>
  <si>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</si>
  <si>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</si>
  <si>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</si>
  <si>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</si>
  <si>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</si>
  <si>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</si>
  <si>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</si>
  <si>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</si>
  <si>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</si>
  <si>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</si>
  <si>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</si>
  <si>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</si>
  <si>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</si>
  <si>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</si>
  <si>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</si>
  <si>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</si>
  <si>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</si>
  <si>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</si>
  <si>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</si>
  <si>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</si>
  <si>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</si>
  <si>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</si>
  <si>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</si>
  <si>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</si>
  <si>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</si>
  <si>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</si>
  <si>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</si>
  <si>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</si>
  <si>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</si>
  <si>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</si>
  <si>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</si>
  <si>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</si>
  <si>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</si>
  <si>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</si>
  <si>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</si>
  <si>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</si>
  <si>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</si>
  <si>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</si>
  <si>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</si>
  <si>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</si>
  <si>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</si>
  <si>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</si>
  <si>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</si>
  <si>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</si>
  <si>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</si>
  <si>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</si>
  <si>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</si>
  <si>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</si>
  <si>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</si>
  <si>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</si>
  <si>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</si>
  <si>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</si>
  <si>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</si>
  <si>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</si>
  <si>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</si>
  <si>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</si>
  <si>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</si>
  <si>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</si>
  <si>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</si>
  <si>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</si>
  <si>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</si>
  <si>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</si>
  <si>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</si>
  <si>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</si>
  <si>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</si>
  <si>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</si>
  <si>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</si>
  <si>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</si>
  <si>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</si>
  <si>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</si>
  <si>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</si>
  <si>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</si>
  <si>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</si>
  <si>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</si>
  <si>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</si>
  <si>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</si>
  <si>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</si>
  <si>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</si>
  <si>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</si>
  <si>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</si>
  <si>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</si>
  <si>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</si>
  <si>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</si>
  <si>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</si>
  <si>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</si>
  <si>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</si>
  <si>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</si>
  <si>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</si>
  <si>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</si>
  <si>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</si>
  <si>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</si>
  <si>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</si>
  <si>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</si>
  <si>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</si>
  <si>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</si>
  <si>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</si>
  <si>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</si>
  <si>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</si>
  <si>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</si>
  <si>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</si>
  <si>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</si>
  <si>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</si>
  <si>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</si>
  <si>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</si>
  <si>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</si>
  <si>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</si>
  <si>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</si>
  <si>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</si>
  <si>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</si>
  <si>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</si>
  <si>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</si>
  <si>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</si>
  <si>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</si>
  <si>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</si>
  <si>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</si>
  <si>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</si>
  <si>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</si>
  <si>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</si>
  <si>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</si>
  <si>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</si>
  <si>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</si>
  <si>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</si>
  <si>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</si>
  <si>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</si>
  <si>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</si>
  <si>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</si>
  <si>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</si>
  <si>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</si>
  <si>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</si>
  <si>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</si>
  <si>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</si>
  <si>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</si>
  <si>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</si>
  <si>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</si>
  <si>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</si>
  <si>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</si>
  <si>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</si>
  <si>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</si>
  <si>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</si>
  <si>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</si>
  <si>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</si>
  <si>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</si>
  <si>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</si>
  <si>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</si>
  <si>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</si>
  <si>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</si>
  <si>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</si>
  <si>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</si>
  <si>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</si>
  <si>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</si>
  <si>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</si>
  <si>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</si>
  <si>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</si>
  <si>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</si>
  <si>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</si>
  <si>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</si>
  <si>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</si>
  <si>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</si>
  <si>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</si>
  <si>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</si>
  <si>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</si>
  <si>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</si>
  <si>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</si>
  <si>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</si>
  <si>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</si>
  <si>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</si>
  <si>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</si>
  <si>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</si>
  <si>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</si>
  <si>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</si>
  <si>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</si>
  <si>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</si>
  <si>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</si>
  <si>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</si>
  <si>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</si>
  <si>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</si>
  <si>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</si>
  <si>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</si>
  <si>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</si>
  <si>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</si>
  <si>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</si>
  <si>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</si>
  <si>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</si>
  <si>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</si>
  <si>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</si>
  <si>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</si>
  <si>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</si>
  <si>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</si>
  <si>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</si>
  <si>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</si>
  <si>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</si>
  <si>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</si>
  <si>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</si>
  <si>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</si>
  <si>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</si>
  <si>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</si>
  <si>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</si>
  <si>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</si>
  <si>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</si>
  <si>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</si>
  <si>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</si>
  <si>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</si>
  <si>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</si>
  <si>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</si>
  <si>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</si>
  <si>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</si>
  <si>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</si>
  <si>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</si>
  <si>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</si>
  <si>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</si>
  <si>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</si>
  <si>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</si>
  <si>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</si>
  <si>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</si>
  <si>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</si>
  <si>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</si>
  <si>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</si>
  <si>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</si>
  <si>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</si>
  <si>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</si>
  <si>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</si>
  <si>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</si>
  <si>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</si>
  <si>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</si>
  <si>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</si>
  <si>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</si>
  <si>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</si>
  <si>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</si>
  <si>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</si>
  <si>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</si>
  <si>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</si>
  <si>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</si>
  <si>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</si>
  <si>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</si>
  <si>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</si>
  <si>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</si>
  <si>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</si>
  <si>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</si>
  <si>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</si>
  <si>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</si>
  <si>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</si>
  <si>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</si>
  <si>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</si>
  <si>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</si>
  <si>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</si>
  <si>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</si>
  <si>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</si>
  <si>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</si>
  <si>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</si>
  <si>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</si>
  <si>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</si>
  <si>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</si>
  <si>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</si>
  <si>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</si>
  <si>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</si>
  <si>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</si>
  <si>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</si>
  <si>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</si>
  <si>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</si>
  <si>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</si>
  <si>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</si>
  <si>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</si>
  <si>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</si>
  <si>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</si>
  <si>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</si>
  <si>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</si>
  <si>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</si>
  <si>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</si>
  <si>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</si>
  <si>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</si>
  <si>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</si>
  <si>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</si>
  <si>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</si>
  <si>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</si>
  <si>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</si>
  <si>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</si>
  <si>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</si>
  <si>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</si>
  <si>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</si>
  <si>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</si>
  <si>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</si>
  <si>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</si>
  <si>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</si>
  <si>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</si>
  <si>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</si>
  <si>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</si>
  <si>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</si>
  <si>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</si>
  <si>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</si>
  <si>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</si>
  <si>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</si>
  <si>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</si>
  <si>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</si>
  <si>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</si>
  <si>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</si>
  <si>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</si>
  <si>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</si>
  <si>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</si>
  <si>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</si>
  <si>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</si>
  <si>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</si>
  <si>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</si>
  <si>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</si>
  <si>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</si>
  <si>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</si>
  <si>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</si>
  <si>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</si>
  <si>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</si>
  <si>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</si>
  <si>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</si>
  <si>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</si>
  <si>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</si>
  <si>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</si>
  <si>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</si>
  <si>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</si>
  <si>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</si>
  <si>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</si>
  <si>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</si>
  <si>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</si>
  <si>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</si>
  <si>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</si>
  <si>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</si>
  <si>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</si>
  <si>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</si>
  <si>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</si>
  <si>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</si>
  <si>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</si>
  <si>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</si>
  <si>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</si>
  <si>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</si>
  <si>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</si>
  <si>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</si>
  <si>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</si>
  <si>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</si>
  <si>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</si>
  <si>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</si>
  <si>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</si>
  <si>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</si>
  <si>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</si>
  <si>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</si>
  <si>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</si>
  <si>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</si>
  <si>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</si>
  <si>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</si>
  <si>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</si>
  <si>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</si>
  <si>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</si>
  <si>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</si>
  <si>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</si>
  <si>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</si>
  <si>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</si>
  <si>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</si>
  <si>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</si>
  <si>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</si>
  <si>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</si>
  <si>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</si>
  <si>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</si>
  <si>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</si>
  <si>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</si>
  <si>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</si>
  <si>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</si>
  <si>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</si>
  <si>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</si>
  <si>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</si>
  <si>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</si>
  <si>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</si>
  <si>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</si>
  <si>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</si>
  <si>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</si>
  <si>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</si>
  <si>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</si>
  <si>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</si>
  <si>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</si>
  <si>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</si>
  <si>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</si>
  <si>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</si>
  <si>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</si>
  <si>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</si>
  <si>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</si>
  <si>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</si>
  <si>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</si>
  <si>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</si>
  <si>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</si>
  <si>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</si>
  <si>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</si>
  <si>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</si>
  <si>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</si>
  <si>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</si>
  <si>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</si>
  <si>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</si>
  <si>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</si>
  <si>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</si>
  <si>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</si>
  <si>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</si>
  <si>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</si>
  <si>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</si>
  <si>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</si>
  <si>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</si>
  <si>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</si>
  <si>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</si>
  <si>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</si>
  <si>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</si>
  <si>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</si>
  <si>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</si>
  <si>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</si>
  <si>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</si>
  <si>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</si>
  <si>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</si>
  <si>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</si>
  <si>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</si>
  <si>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</si>
  <si>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</si>
  <si>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</si>
  <si>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</si>
  <si>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</si>
  <si>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</si>
  <si>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</si>
  <si>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</si>
  <si>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</si>
  <si>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</si>
  <si>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</si>
  <si>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</si>
  <si>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</si>
  <si>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</si>
  <si>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</si>
  <si>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</si>
  <si>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</si>
  <si>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</si>
  <si>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</si>
  <si>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</si>
  <si>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</si>
  <si>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</si>
  <si>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</si>
  <si>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</si>
  <si>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</si>
  <si>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</si>
  <si>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</si>
  <si>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</si>
  <si>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</si>
  <si>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</si>
  <si>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</si>
  <si>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</si>
  <si>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</si>
  <si>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</si>
  <si>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</si>
  <si>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</si>
  <si>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</si>
  <si>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</si>
  <si>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</si>
  <si>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</si>
  <si>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</si>
  <si>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</si>
  <si>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</si>
  <si>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</si>
  <si>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</si>
  <si>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</si>
  <si>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</si>
  <si>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</si>
  <si>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</si>
  <si>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</si>
  <si>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</si>
  <si>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</si>
  <si>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</si>
  <si>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</si>
  <si>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</si>
  <si>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</si>
  <si>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</si>
  <si>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</si>
  <si>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</si>
  <si>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</si>
  <si>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</si>
  <si>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</si>
  <si>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</si>
  <si>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</si>
  <si>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</si>
  <si>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</si>
  <si>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</si>
  <si>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</si>
  <si>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</si>
  <si>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</si>
  <si>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</si>
  <si>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</si>
  <si>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</si>
  <si>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</si>
  <si>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</si>
  <si>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</si>
  <si>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</si>
  <si>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</si>
  <si>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</si>
  <si>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</si>
  <si>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</si>
  <si>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</si>
  <si>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</si>
  <si>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</si>
  <si>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</si>
  <si>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</si>
  <si>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</si>
  <si>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</si>
  <si>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</si>
  <si>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</si>
  <si>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</si>
  <si>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</si>
  <si>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</si>
  <si>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</si>
  <si>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</si>
  <si>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</si>
  <si>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</si>
  <si>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</si>
  <si>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</si>
  <si>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</si>
  <si>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</si>
  <si>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</si>
  <si>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</si>
  <si>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</si>
  <si>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</si>
  <si>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</si>
  <si>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</si>
  <si>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</si>
  <si>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</si>
  <si>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</si>
  <si>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</si>
  <si>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</si>
  <si>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</si>
  <si>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</si>
  <si>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</si>
  <si>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</si>
  <si>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</si>
  <si>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</si>
  <si>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</si>
  <si>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</si>
  <si>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</si>
  <si>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</si>
  <si>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</si>
  <si>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</si>
  <si>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</si>
  <si>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</si>
  <si>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</si>
  <si>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</si>
  <si>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</si>
  <si>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</si>
  <si>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</si>
  <si>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</si>
  <si>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</si>
  <si>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</si>
  <si>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</si>
  <si>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</si>
  <si>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</si>
  <si>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</si>
  <si>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</si>
  <si>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</si>
  <si>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</si>
  <si>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</si>
  <si>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</si>
  <si>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</si>
  <si>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</si>
  <si>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</si>
  <si>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</si>
  <si>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</si>
  <si>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</si>
  <si>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</si>
  <si>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</si>
  <si>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</si>
  <si>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</si>
  <si>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</si>
  <si>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</si>
  <si>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</si>
  <si>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</si>
  <si>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</si>
  <si>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</si>
  <si>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</si>
  <si>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</si>
  <si>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</si>
  <si>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</si>
  <si>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</si>
  <si>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</si>
  <si>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</si>
  <si>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</si>
  <si>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</si>
  <si>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</si>
  <si>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</si>
  <si>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</si>
  <si>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</si>
  <si>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</si>
  <si>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</si>
  <si>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</si>
  <si>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</si>
  <si>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</si>
  <si>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</si>
  <si>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</si>
  <si>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</si>
  <si>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</si>
  <si>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</si>
  <si>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</si>
  <si>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</si>
  <si>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</si>
  <si>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</si>
  <si>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</si>
  <si>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</si>
  <si>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</si>
  <si>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</si>
  <si>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</si>
  <si>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</si>
  <si>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</si>
  <si>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</si>
  <si>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</si>
  <si>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</si>
  <si>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</si>
  <si>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</si>
  <si>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</si>
  <si>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</si>
  <si>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</si>
  <si>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</si>
  <si>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</si>
  <si>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</si>
  <si>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</si>
  <si>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</si>
  <si>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</si>
  <si>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</si>
  <si>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</si>
  <si>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</si>
  <si>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</si>
  <si>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</si>
  <si>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</si>
  <si>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</si>
  <si>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</si>
  <si>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</si>
  <si>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</si>
  <si>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</si>
  <si>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</si>
  <si>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</si>
  <si>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</si>
  <si>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</si>
  <si>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</si>
  <si>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</si>
  <si>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</si>
  <si>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</si>
  <si>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</si>
  <si>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</si>
  <si>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</si>
  <si>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</si>
  <si>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</si>
  <si>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</si>
  <si>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</si>
  <si>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</si>
  <si>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</si>
  <si>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</si>
  <si>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</si>
  <si>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</si>
  <si>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</si>
  <si>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</si>
  <si>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</si>
  <si>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</si>
  <si>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</si>
  <si>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</si>
  <si>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</si>
  <si>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</si>
  <si>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</si>
  <si>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</si>
  <si>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</si>
  <si>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</si>
  <si>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</si>
  <si>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</si>
  <si>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</si>
  <si>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</si>
  <si>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</si>
  <si>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</si>
  <si>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</si>
  <si>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</si>
  <si>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</si>
  <si>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</si>
  <si>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</si>
  <si>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</si>
  <si>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</si>
  <si>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</si>
  <si>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</si>
  <si>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</si>
  <si>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</si>
  <si>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</si>
  <si>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</si>
  <si>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</si>
  <si>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</si>
  <si>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</si>
  <si>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</si>
  <si>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</si>
  <si>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</si>
  <si>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</si>
  <si>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</si>
  <si>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</si>
  <si>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</si>
  <si>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</si>
  <si>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</si>
  <si>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</si>
  <si>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</si>
  <si>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</si>
  <si>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</si>
  <si>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</si>
  <si>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</si>
  <si>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</si>
  <si>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</si>
  <si>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</si>
  <si>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</si>
  <si>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</si>
  <si>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</si>
  <si>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</si>
  <si>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</si>
  <si>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</si>
  <si>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</si>
  <si>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</si>
  <si>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</si>
  <si>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</si>
  <si>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</si>
  <si>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</si>
  <si>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</si>
  <si>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</si>
  <si>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</si>
  <si>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</si>
  <si>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</si>
  <si>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</si>
  <si>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</si>
  <si>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</si>
  <si>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</si>
  <si>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</si>
  <si>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</si>
  <si>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</si>
  <si>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</si>
  <si>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</si>
  <si>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</si>
  <si>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</si>
  <si>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</si>
  <si>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</si>
  <si>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</si>
  <si>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</si>
  <si>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</si>
  <si>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</si>
  <si>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</si>
  <si>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</si>
  <si>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</si>
  <si>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</si>
  <si>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</si>
  <si>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</si>
  <si>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</si>
  <si>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</si>
  <si>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</si>
  <si>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</si>
  <si>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</si>
  <si>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</si>
  <si>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</si>
  <si>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</si>
  <si>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</si>
  <si>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</si>
  <si>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</si>
  <si>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</si>
  <si>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</si>
  <si>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</si>
  <si>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</si>
  <si>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</si>
  <si>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</si>
  <si>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</si>
  <si>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</si>
  <si>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</si>
  <si>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</si>
  <si>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</si>
  <si>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</si>
  <si>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</si>
  <si>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</si>
  <si>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</si>
  <si>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</si>
  <si>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</si>
  <si>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</si>
  <si>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</si>
  <si>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</si>
  <si>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</si>
  <si>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</si>
  <si>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</si>
  <si>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</si>
  <si>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</si>
  <si>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</si>
  <si>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</si>
  <si>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</si>
  <si>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</si>
  <si>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</si>
  <si>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</si>
  <si>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</si>
  <si>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</si>
  <si>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</si>
  <si>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</si>
  <si>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</si>
  <si>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</si>
  <si>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</si>
  <si>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</si>
  <si>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</si>
  <si>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</si>
  <si>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</si>
  <si>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</si>
  <si>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</si>
  <si>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</si>
  <si>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</si>
  <si>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</si>
  <si>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</si>
  <si>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</si>
  <si>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</si>
  <si>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</si>
  <si>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</si>
  <si>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</si>
  <si>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</si>
  <si>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</si>
  <si>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</si>
  <si>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</si>
  <si>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</si>
  <si>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</si>
  <si>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</si>
  <si>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</si>
  <si>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</si>
  <si>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</si>
  <si>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</si>
  <si>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</si>
  <si>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</si>
  <si>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</si>
  <si>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</si>
  <si>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</si>
  <si>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</si>
  <si>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</si>
  <si>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</si>
  <si>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</si>
  <si>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</si>
  <si>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</si>
  <si>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</si>
  <si>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</si>
  <si>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</si>
  <si>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</si>
  <si>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</si>
  <si>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</si>
  <si>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</si>
  <si>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</si>
  <si>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</si>
  <si>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</si>
  <si>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</si>
  <si>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</si>
  <si>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</si>
  <si>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</si>
  <si>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</si>
  <si>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</si>
  <si>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</si>
  <si>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</si>
  <si>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</si>
  <si>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</si>
  <si>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</si>
  <si>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</si>
  <si>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</si>
  <si>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</si>
  <si>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</si>
  <si>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</si>
  <si>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</si>
  <si>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</si>
  <si>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</si>
  <si>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</si>
  <si>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</si>
  <si>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</si>
  <si>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</si>
  <si>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</si>
  <si>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</si>
  <si>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</si>
  <si>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</si>
  <si>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</si>
  <si>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</si>
  <si>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</si>
  <si>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</si>
  <si>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</si>
  <si>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</si>
  <si>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</si>
  <si>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</si>
  <si>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</si>
  <si>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</si>
  <si>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</si>
  <si>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</si>
  <si>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</si>
  <si>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</si>
  <si>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</si>
  <si>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</si>
  <si>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</si>
  <si>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</si>
  <si>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</si>
  <si>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</si>
  <si>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</si>
  <si>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</si>
  <si>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</si>
  <si>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</si>
  <si>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</si>
  <si>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</si>
  <si>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</si>
  <si>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</si>
  <si>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</si>
  <si>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</si>
  <si>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</si>
  <si>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</si>
  <si>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</si>
  <si>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</si>
  <si>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</si>
  <si>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</si>
  <si>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</si>
  <si>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</si>
  <si>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</si>
  <si>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</si>
  <si>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</si>
  <si>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</si>
  <si>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</si>
  <si>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</si>
  <si>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</si>
  <si>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</si>
  <si>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</si>
  <si>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</si>
  <si>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</si>
  <si>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</si>
  <si>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</si>
  <si>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</si>
  <si>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</si>
  <si>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</si>
  <si>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</si>
  <si>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</si>
  <si>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</si>
  <si>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</si>
  <si>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</si>
  <si>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</si>
  <si>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</si>
  <si>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</si>
  <si>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</si>
  <si>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</si>
  <si>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</si>
  <si>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</si>
  <si>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</si>
  <si>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</si>
  <si>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</si>
  <si>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</si>
  <si>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</si>
  <si>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</si>
  <si>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</si>
  <si>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</si>
  <si>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</si>
  <si>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</si>
  <si>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</si>
  <si>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</si>
  <si>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</si>
  <si>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</si>
  <si>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</si>
  <si>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</si>
  <si>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</si>
  <si>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</si>
  <si>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</si>
  <si>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</si>
  <si>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</si>
  <si>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</si>
  <si>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</si>
  <si>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</si>
  <si>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</si>
  <si>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</si>
  <si>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</si>
  <si>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</si>
  <si>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</si>
  <si>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</si>
  <si>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</si>
  <si>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</si>
  <si>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</si>
  <si>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</si>
  <si>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</si>
  <si>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</si>
  <si>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</si>
  <si>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</si>
  <si>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</si>
  <si>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</si>
  <si>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</si>
  <si>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</si>
  <si>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</si>
  <si>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</si>
  <si>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</si>
  <si>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</si>
  <si>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</si>
  <si>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</si>
  <si>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</si>
  <si>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</si>
  <si>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</si>
  <si>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</si>
  <si>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</si>
  <si>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</si>
  <si>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</si>
  <si>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</si>
  <si>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</si>
  <si>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</si>
  <si>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</si>
  <si>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</si>
  <si>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</si>
  <si>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</si>
  <si>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</si>
  <si>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</si>
  <si>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</si>
  <si>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</si>
  <si>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</si>
  <si>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</si>
  <si>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</si>
  <si>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</si>
  <si>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</si>
  <si>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</si>
  <si>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</si>
  <si>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</si>
  <si>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</si>
  <si>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</si>
  <si>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</si>
  <si>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</si>
  <si>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</si>
  <si>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</si>
  <si>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</si>
  <si>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</si>
  <si>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</si>
  <si>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</si>
  <si>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</si>
  <si>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</si>
  <si>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</si>
  <si>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</si>
  <si>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</si>
  <si>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</si>
  <si>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</si>
  <si>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</si>
  <si>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</si>
  <si>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</si>
  <si>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</si>
  <si>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</si>
  <si>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</si>
  <si>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</si>
  <si>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</si>
  <si>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</si>
  <si>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</si>
  <si>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</si>
  <si>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</si>
  <si>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</si>
  <si>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</si>
  <si>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</si>
  <si>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</si>
  <si>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</si>
  <si>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</si>
  <si>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</si>
  <si>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</si>
  <si>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</si>
  <si>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</si>
  <si>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</si>
  <si>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</si>
  <si>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</si>
  <si>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</si>
  <si>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</si>
  <si>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</si>
  <si>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</si>
  <si>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</si>
  <si>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</si>
  <si>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</si>
  <si>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</si>
  <si>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</si>
  <si>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</si>
  <si>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</si>
  <si>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</si>
  <si>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</si>
  <si>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</si>
  <si>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</si>
  <si>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</si>
  <si>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</si>
  <si>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</si>
  <si>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</si>
  <si>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</si>
  <si>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</si>
  <si>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</si>
  <si>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</si>
  <si>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</si>
  <si>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</si>
  <si>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</si>
  <si>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</si>
  <si>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</si>
  <si>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</si>
  <si>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</si>
  <si>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</si>
  <si>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</si>
  <si>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</si>
  <si>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</si>
  <si>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</si>
  <si>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</si>
  <si>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</si>
  <si>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</si>
  <si>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</si>
  <si>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</si>
  <si>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</si>
  <si>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</si>
  <si>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</si>
  <si>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</si>
  <si>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</si>
  <si>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</si>
  <si>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</si>
  <si>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</si>
  <si>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</si>
  <si>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</si>
  <si>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</si>
  <si>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</si>
  <si>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</si>
  <si>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</si>
  <si>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</si>
  <si>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</si>
  <si>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</si>
  <si>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</si>
  <si>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</si>
  <si>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</si>
  <si>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</si>
  <si>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</si>
  <si>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</si>
  <si>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</si>
  <si>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</si>
  <si>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</si>
  <si>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</si>
  <si>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</si>
  <si>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</si>
  <si>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</si>
  <si>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</si>
  <si>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</si>
  <si>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</si>
  <si>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</si>
  <si>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</si>
  <si>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</si>
  <si>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</si>
  <si>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</si>
  <si>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</si>
  <si>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</si>
  <si>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</si>
  <si>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</si>
  <si>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</si>
  <si>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</si>
  <si>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</si>
  <si>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</si>
  <si>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</si>
  <si>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</si>
  <si>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</si>
  <si>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</si>
  <si>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</si>
  <si>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</si>
  <si>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</si>
  <si>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</si>
  <si>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</si>
  <si>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</si>
  <si>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</si>
  <si>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</si>
  <si>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</si>
  <si>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</si>
  <si>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</si>
  <si>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</si>
  <si>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</si>
  <si>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</si>
  <si>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</si>
  <si>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</si>
  <si>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</si>
  <si>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</si>
  <si>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</si>
  <si>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</si>
  <si>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</si>
  <si>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</si>
  <si>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</si>
  <si>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</si>
  <si>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</si>
  <si>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</si>
  <si>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</si>
  <si>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</si>
  <si>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</si>
  <si>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</si>
  <si>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</si>
  <si>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</si>
  <si>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</si>
  <si>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</si>
  <si>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</si>
  <si>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</si>
  <si>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</si>
  <si>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</si>
  <si>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</si>
  <si>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</si>
  <si>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</si>
  <si>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</si>
  <si>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</si>
  <si>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</si>
  <si>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</si>
  <si>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</si>
  <si>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</si>
  <si>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</si>
  <si>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</si>
  <si>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</si>
  <si>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</si>
  <si>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</si>
  <si>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</si>
  <si>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</si>
  <si>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</si>
  <si>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</si>
  <si>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</si>
  <si>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</si>
  <si>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</si>
  <si>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</si>
  <si>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</si>
  <si>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</si>
  <si>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</si>
  <si>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</si>
  <si>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</si>
  <si>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</si>
  <si>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</si>
  <si>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</si>
  <si>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</si>
  <si>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</si>
  <si>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</si>
  <si>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</si>
  <si>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</si>
  <si>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</si>
  <si>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</si>
  <si>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</si>
  <si>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</si>
  <si>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</si>
  <si>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</si>
  <si>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</si>
  <si>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</si>
  <si>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</si>
  <si>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</si>
  <si>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</si>
  <si>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</si>
  <si>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</si>
  <si>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</si>
  <si>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</si>
  <si>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</si>
  <si>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</si>
  <si>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</si>
  <si>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</si>
  <si>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</si>
  <si>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</si>
  <si>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</si>
  <si>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</si>
  <si>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</si>
  <si>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</si>
  <si>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</si>
  <si>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</si>
  <si>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</si>
  <si>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</si>
  <si>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</si>
  <si>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</si>
  <si>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</si>
  <si>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</si>
  <si>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</si>
  <si>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</si>
  <si>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</si>
  <si>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</si>
  <si>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</si>
  <si>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</si>
  <si>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</si>
  <si>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</si>
  <si>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</si>
  <si>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</si>
  <si>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</si>
  <si>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</si>
  <si>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</si>
  <si>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</si>
  <si>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</si>
  <si>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</si>
  <si>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</si>
  <si>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</si>
  <si>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</si>
  <si>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</si>
  <si>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</si>
  <si>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</si>
  <si>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</si>
  <si>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</si>
  <si>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</si>
  <si>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</si>
  <si>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</si>
  <si>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</si>
  <si>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</si>
  <si>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</si>
  <si>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</si>
  <si>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</si>
  <si>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</si>
  <si>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</si>
  <si>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</si>
  <si>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</si>
  <si>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</si>
  <si>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</si>
  <si>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</si>
  <si>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</si>
  <si>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</si>
  <si>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</si>
  <si>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</si>
  <si>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</si>
  <si>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</si>
  <si>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</si>
  <si>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</si>
  <si>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</si>
  <si>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</si>
  <si>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</si>
  <si>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</si>
  <si>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</si>
  <si>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</si>
  <si>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</si>
  <si>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</si>
  <si>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</si>
  <si>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</si>
  <si>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</si>
  <si>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</si>
  <si>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</si>
  <si>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</si>
  <si>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</si>
  <si>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</si>
  <si>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</si>
  <si>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</si>
  <si>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</si>
  <si>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</si>
  <si>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</si>
  <si>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</si>
  <si>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</si>
  <si>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</si>
  <si>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</si>
  <si>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</si>
  <si>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</si>
  <si>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</si>
  <si>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</si>
  <si>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</si>
  <si>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</si>
  <si>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</si>
  <si>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</si>
  <si>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</si>
  <si>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</si>
  <si>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</si>
  <si>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</si>
  <si>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</si>
  <si>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</si>
  <si>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</si>
  <si>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</si>
  <si>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</si>
  <si>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</si>
  <si>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</si>
  <si>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</si>
  <si>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</si>
  <si>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</si>
  <si>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</si>
  <si>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</si>
  <si>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</si>
  <si>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</si>
  <si>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</si>
  <si>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</si>
  <si>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</si>
  <si>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</si>
  <si>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</si>
  <si>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</si>
  <si>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</si>
  <si>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</si>
  <si>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</si>
  <si>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</si>
  <si>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</si>
  <si>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</si>
  <si>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</si>
  <si>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</si>
  <si>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</si>
  <si>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</si>
  <si>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</si>
  <si>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</si>
  <si>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</si>
  <si>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</si>
  <si>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</si>
  <si>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</si>
  <si>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</si>
  <si>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</si>
  <si>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</si>
  <si>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</si>
  <si>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</si>
  <si>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</si>
  <si>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</si>
  <si>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</si>
  <si>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</si>
  <si>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</si>
  <si>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</si>
  <si>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</si>
  <si>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</si>
  <si>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</si>
  <si>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</si>
  <si>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</si>
  <si>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</si>
  <si>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</si>
  <si>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</si>
  <si>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</si>
  <si>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</si>
  <si>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</si>
  <si>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</si>
  <si>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</si>
  <si>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</si>
  <si>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</si>
  <si>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</si>
  <si>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</si>
  <si>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</si>
  <si>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</si>
  <si>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</si>
  <si>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</si>
  <si>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</si>
  <si>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</si>
  <si>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</si>
  <si>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</si>
  <si>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</si>
  <si>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</si>
  <si>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</si>
  <si>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</si>
  <si>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</si>
  <si>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</si>
  <si>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</si>
  <si>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</si>
  <si>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</si>
  <si>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</si>
  <si>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</si>
  <si>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</si>
  <si>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</si>
  <si>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</si>
  <si>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</si>
  <si>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</si>
  <si>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</si>
  <si>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</si>
  <si>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</si>
  <si>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</si>
  <si>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</si>
  <si>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</si>
  <si>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</si>
  <si>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</si>
  <si>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</si>
  <si>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</si>
  <si>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</si>
  <si>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</si>
  <si>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</si>
  <si>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</si>
  <si>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</si>
  <si>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</si>
  <si>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</si>
  <si>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</si>
  <si>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</si>
  <si>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</si>
  <si>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</si>
  <si>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</si>
  <si>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</si>
  <si>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</si>
  <si>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</si>
  <si>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</si>
  <si>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</si>
  <si>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</si>
  <si>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</si>
  <si>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</si>
  <si>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</si>
  <si>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</si>
  <si>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</si>
  <si>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</si>
  <si>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</si>
  <si>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</si>
  <si>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</si>
  <si>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</si>
  <si>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</si>
  <si>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</si>
  <si>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</si>
  <si>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</si>
  <si>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</si>
  <si>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</si>
  <si>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</si>
  <si>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</si>
  <si>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</si>
  <si>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</si>
  <si>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</si>
  <si>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</si>
  <si>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</si>
  <si>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</si>
  <si>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</si>
  <si>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</si>
  <si>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</si>
  <si>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</si>
  <si>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</si>
  <si>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</si>
  <si>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</si>
  <si>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</si>
  <si>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</si>
  <si>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</si>
  <si>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</si>
  <si>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</si>
  <si>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</si>
  <si>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</si>
  <si>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</si>
  <si>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</si>
  <si>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</si>
  <si>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</si>
  <si>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</si>
  <si>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</si>
  <si>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</si>
  <si>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</si>
  <si>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</si>
  <si>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</si>
  <si>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</si>
  <si>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</si>
  <si>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</si>
  <si>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</si>
  <si>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</si>
  <si>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</si>
  <si>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</si>
  <si>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</si>
  <si>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</si>
  <si>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</si>
  <si>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</si>
  <si>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</si>
  <si>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</si>
  <si>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</si>
  <si>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</si>
  <si>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</si>
  <si>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</si>
  <si>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</si>
  <si>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</si>
  <si>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</si>
  <si>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</si>
  <si>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</si>
  <si>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</si>
  <si>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</si>
  <si>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</si>
  <si>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</si>
  <si>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</si>
  <si>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</si>
  <si>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</si>
  <si>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</si>
  <si>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</si>
  <si>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</si>
  <si>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</si>
  <si>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</si>
  <si>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</si>
  <si>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</si>
  <si>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</si>
  <si>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</si>
  <si>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</si>
  <si>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</si>
  <si>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</si>
  <si>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</si>
  <si>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</si>
  <si>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</si>
  <si>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</si>
  <si>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</si>
  <si>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</si>
  <si>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</si>
  <si>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</si>
  <si>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</si>
  <si>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</si>
  <si>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</si>
  <si>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</si>
  <si>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</si>
  <si>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</si>
  <si>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</si>
  <si>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</si>
  <si>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</si>
  <si>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</si>
  <si>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</si>
  <si>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</si>
  <si>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</si>
  <si>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</si>
  <si>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</si>
  <si>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</si>
  <si>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</si>
  <si>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</si>
  <si>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</si>
  <si>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</si>
  <si>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</si>
  <si>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</si>
  <si>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</si>
  <si>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</si>
  <si>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</si>
  <si>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</si>
  <si>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</si>
  <si>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</si>
  <si>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</si>
  <si>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</si>
  <si>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</si>
  <si>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</si>
  <si>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</si>
  <si>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</si>
  <si>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</si>
  <si>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</si>
  <si>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</si>
  <si>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</si>
  <si>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</si>
  <si>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</si>
  <si>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</si>
  <si>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</si>
  <si>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</si>
  <si>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</si>
  <si>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</si>
  <si>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</si>
  <si>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</si>
  <si>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</si>
  <si>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</si>
  <si>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</si>
  <si>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</si>
  <si>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</si>
  <si>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</si>
  <si>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</si>
  <si>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</si>
  <si>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</si>
  <si>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</si>
  <si>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</si>
  <si>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</si>
  <si>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</si>
  <si>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</si>
  <si>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</si>
  <si>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</si>
  <si>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</si>
  <si>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</si>
  <si>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</si>
  <si>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</si>
  <si>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</si>
  <si>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</si>
  <si>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</si>
  <si>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</si>
  <si>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</si>
  <si>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</si>
  <si>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</si>
  <si>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</si>
  <si>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</si>
  <si>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</si>
  <si>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</si>
  <si>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</si>
  <si>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</si>
  <si>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</si>
  <si>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</si>
  <si>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</si>
  <si>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</si>
  <si>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</si>
  <si>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</si>
  <si>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</si>
  <si>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</si>
  <si>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</si>
  <si>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</si>
  <si>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</si>
  <si>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</si>
  <si>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</si>
  <si>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</si>
  <si>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</si>
  <si>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</si>
  <si>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</si>
  <si>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</si>
  <si>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</si>
  <si>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</si>
  <si>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</si>
  <si>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</si>
  <si>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</si>
  <si>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</si>
  <si>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</si>
  <si>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</si>
  <si>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</si>
  <si>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</si>
  <si>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</si>
  <si>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</si>
  <si>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</si>
  <si>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</si>
  <si>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</si>
  <si>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</si>
  <si>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</si>
  <si>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</si>
  <si>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</si>
  <si>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</si>
  <si>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</si>
  <si>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</si>
  <si>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</si>
  <si>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</si>
  <si>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</si>
  <si>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</si>
  <si>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</si>
  <si>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</si>
  <si>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</si>
  <si>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</si>
  <si>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</si>
  <si>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</si>
  <si>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</si>
  <si>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</si>
  <si>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</si>
  <si>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</si>
  <si>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</si>
  <si>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</si>
  <si>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</si>
  <si>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</si>
  <si>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</si>
  <si>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</si>
  <si>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</si>
  <si>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</si>
  <si>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</si>
  <si>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</si>
  <si>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</si>
  <si>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</si>
  <si>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</si>
  <si>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</si>
  <si>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</si>
  <si>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</si>
  <si>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</si>
  <si>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</si>
  <si>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</si>
  <si>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</si>
  <si>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</si>
  <si>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</si>
  <si>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</si>
  <si>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</si>
  <si>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</si>
  <si>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</si>
  <si>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</si>
  <si>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</si>
  <si>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</si>
  <si>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</si>
  <si>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</si>
  <si>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</si>
  <si>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</si>
  <si>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</si>
  <si>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</si>
  <si>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</si>
  <si>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</si>
  <si>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</si>
  <si>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</si>
  <si>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</si>
  <si>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</si>
  <si>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</si>
  <si>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</si>
  <si>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</si>
  <si>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</si>
  <si>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</si>
  <si>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</si>
  <si>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</si>
  <si>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</si>
  <si>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</si>
  <si>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</si>
  <si>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</si>
  <si>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</si>
  <si>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</si>
  <si>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</si>
  <si>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</si>
  <si>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</si>
  <si>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</si>
  <si>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</si>
  <si>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</si>
  <si>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</si>
  <si>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</si>
  <si>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</si>
  <si>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</si>
  <si>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</si>
  <si>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</si>
  <si>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</si>
  <si>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</si>
  <si>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</si>
  <si>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</si>
  <si>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</si>
  <si>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</si>
  <si>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</si>
  <si>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</si>
  <si>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</si>
  <si>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</si>
  <si>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</si>
  <si>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</si>
  <si>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</si>
  <si>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</si>
  <si>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</si>
  <si>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</si>
  <si>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</si>
  <si>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</si>
  <si>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</si>
  <si>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</si>
  <si>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</si>
  <si>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</si>
  <si>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</si>
  <si>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</si>
  <si>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</si>
  <si>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</si>
  <si>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</si>
  <si>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</si>
  <si>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</si>
  <si>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</si>
  <si>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</si>
  <si>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</si>
  <si>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</si>
  <si>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</si>
  <si>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</si>
  <si>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</si>
  <si>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</si>
  <si>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</si>
  <si>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</si>
  <si>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</si>
  <si>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</si>
  <si>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</si>
  <si>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</si>
  <si>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</si>
  <si>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</si>
  <si>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</si>
  <si>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</si>
  <si>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</si>
  <si>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</si>
  <si>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</si>
  <si>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</si>
  <si>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</si>
  <si>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</si>
  <si>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</si>
  <si>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</si>
  <si>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</si>
  <si>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</si>
  <si>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</si>
  <si>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</si>
  <si>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</si>
  <si>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</si>
  <si>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</si>
  <si>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</si>
  <si>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</si>
  <si>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</si>
  <si>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</si>
  <si>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</si>
  <si>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</si>
  <si>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</si>
  <si>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</si>
  <si>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</si>
  <si>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</si>
  <si>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</si>
  <si>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</si>
  <si>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</si>
  <si>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</si>
  <si>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</si>
  <si>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</si>
  <si>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</si>
  <si>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</si>
  <si>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</si>
  <si>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</si>
  <si>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</si>
  <si>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</si>
  <si>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</si>
  <si>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</si>
  <si>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</si>
  <si>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</si>
  <si>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</si>
  <si>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</si>
  <si>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</si>
  <si>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</si>
  <si>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</si>
  <si>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</si>
  <si>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</si>
  <si>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</si>
  <si>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</si>
  <si>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</si>
  <si>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</si>
  <si>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</si>
  <si>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</si>
  <si>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</si>
  <si>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</si>
  <si>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</si>
  <si>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</si>
  <si>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</si>
  <si>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</si>
  <si>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</si>
  <si>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</si>
  <si>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</si>
  <si>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</si>
  <si>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</si>
  <si>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</si>
  <si>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</si>
  <si>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</si>
  <si>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</si>
  <si>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</si>
  <si>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</si>
  <si>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</si>
  <si>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</si>
  <si>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</si>
  <si>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</si>
  <si>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</si>
  <si>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</si>
  <si>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</si>
  <si>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</si>
  <si>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</si>
  <si>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</si>
  <si>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</si>
  <si>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</si>
  <si>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</si>
  <si>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</si>
  <si>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</si>
  <si>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</si>
  <si>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</si>
  <si>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</si>
  <si>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</si>
  <si>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</si>
  <si>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</si>
  <si>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</si>
  <si>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</si>
  <si>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</si>
  <si>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</si>
  <si>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</si>
  <si>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</si>
  <si>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</si>
  <si>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</si>
  <si>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</si>
  <si>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</si>
  <si>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</si>
  <si>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</si>
  <si>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</si>
  <si>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</si>
  <si>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</si>
  <si>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</si>
  <si>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</si>
  <si>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</si>
  <si>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</si>
  <si>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</si>
  <si>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</si>
  <si>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</si>
  <si>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</si>
  <si>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</si>
  <si>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</si>
  <si>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</si>
  <si>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</si>
  <si>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</si>
  <si>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</si>
  <si>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</si>
  <si>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</si>
  <si>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</si>
  <si>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</si>
  <si>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</si>
  <si>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</si>
  <si>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</si>
  <si>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</si>
  <si>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</si>
  <si>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</si>
  <si>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</si>
  <si>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</si>
  <si>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</si>
  <si>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</si>
  <si>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</si>
  <si>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</si>
  <si>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</si>
  <si>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</si>
  <si>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</si>
  <si>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</si>
  <si>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</si>
  <si>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</si>
  <si>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</si>
  <si>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</si>
  <si>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</si>
  <si>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</si>
  <si>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</si>
  <si>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</si>
  <si>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</si>
  <si>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</si>
  <si>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</si>
  <si>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</si>
  <si>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</si>
  <si>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</si>
  <si>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</si>
  <si>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</si>
  <si>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</si>
  <si>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</si>
  <si>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</si>
  <si>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</si>
  <si>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</si>
  <si>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</si>
  <si>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</si>
  <si>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</si>
  <si>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</si>
  <si>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</si>
  <si>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</si>
  <si>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</si>
  <si>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</si>
  <si>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</si>
  <si>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</si>
  <si>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</si>
  <si>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</si>
  <si>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</si>
  <si>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</si>
  <si>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</si>
  <si>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</si>
  <si>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</si>
  <si>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</si>
  <si>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</si>
  <si>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</si>
  <si>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</si>
  <si>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</si>
  <si>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</si>
  <si>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</si>
  <si>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</si>
  <si>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</si>
  <si>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</si>
  <si>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</si>
  <si>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</si>
  <si>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</si>
  <si>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</si>
  <si>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</si>
  <si>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</si>
  <si>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</si>
  <si>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</si>
  <si>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</si>
  <si>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</si>
  <si>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</si>
  <si>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</si>
  <si>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</si>
  <si>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</si>
  <si>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</si>
  <si>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</si>
  <si>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</si>
  <si>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</si>
  <si>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</si>
  <si>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</si>
  <si>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</si>
  <si>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</si>
  <si>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</si>
  <si>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</si>
  <si>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</si>
  <si>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</si>
  <si>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</si>
  <si>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</si>
  <si>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</si>
  <si>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</si>
  <si>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</si>
  <si>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</si>
  <si>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</si>
  <si>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</si>
  <si>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</si>
  <si>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</si>
  <si>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</si>
  <si>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</si>
  <si>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</si>
  <si>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</si>
  <si>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</si>
  <si>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</si>
  <si>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</si>
  <si>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</si>
  <si>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</si>
  <si>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</si>
  <si>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</si>
  <si>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</si>
  <si>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</si>
  <si>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</si>
  <si>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</si>
  <si>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</si>
  <si>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</si>
  <si>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</si>
  <si>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</si>
  <si>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</si>
  <si>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</si>
  <si>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</si>
  <si>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</si>
  <si>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</si>
  <si>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</si>
  <si>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</si>
  <si>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</si>
  <si>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</si>
  <si>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</si>
  <si>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</si>
  <si>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</si>
  <si>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</si>
  <si>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</si>
  <si>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</si>
  <si>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</si>
  <si>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</si>
  <si>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</si>
  <si>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</si>
  <si>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</si>
  <si>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</si>
  <si>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</si>
  <si>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</si>
  <si>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</si>
  <si>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</si>
  <si>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</si>
  <si>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</si>
  <si>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</si>
  <si>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</si>
  <si>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</si>
  <si>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</si>
  <si>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</si>
  <si>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</si>
  <si>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</si>
  <si>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</si>
  <si>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</si>
  <si>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</si>
  <si>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</si>
  <si>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</si>
  <si>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</si>
  <si>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</si>
  <si>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</si>
  <si>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</si>
  <si>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</si>
  <si>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</si>
  <si>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</si>
  <si>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</si>
  <si>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</si>
  <si>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</si>
  <si>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</si>
  <si>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</si>
  <si>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</si>
  <si>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</si>
  <si>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</si>
  <si>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</si>
  <si>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</si>
  <si>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</si>
  <si>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</si>
  <si>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</si>
  <si>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</si>
  <si>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</si>
  <si>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</si>
  <si>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</si>
  <si>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</si>
  <si>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</si>
  <si>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</si>
  <si>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</si>
  <si>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</si>
  <si>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</si>
  <si>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</si>
  <si>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</si>
  <si>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</si>
  <si>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</si>
  <si>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</si>
  <si>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</si>
  <si>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</si>
  <si>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</si>
  <si>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</si>
  <si>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</si>
  <si>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</si>
  <si>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</si>
  <si>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</si>
  <si>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</si>
  <si>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</si>
  <si>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</si>
  <si>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</si>
  <si>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</si>
  <si>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</si>
  <si>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</si>
  <si>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</si>
  <si>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</si>
  <si>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</si>
  <si>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</si>
  <si>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</si>
  <si>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</si>
  <si>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</si>
  <si>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</si>
  <si>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</si>
  <si>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</si>
  <si>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</si>
  <si>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</si>
  <si>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</si>
  <si>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</si>
  <si>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</si>
  <si>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</si>
  <si>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</si>
  <si>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</si>
  <si>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</si>
  <si>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</si>
  <si>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</si>
  <si>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</si>
  <si>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</si>
  <si>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</si>
  <si>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</si>
  <si>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</si>
  <si>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</si>
  <si>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</si>
  <si>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</si>
  <si>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</si>
  <si>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</si>
  <si>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</si>
  <si>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</si>
  <si>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</si>
  <si>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</si>
  <si>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</si>
  <si>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</si>
  <si>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</si>
  <si>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</si>
  <si>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</si>
  <si>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</si>
  <si>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</si>
  <si>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</si>
  <si>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</si>
  <si>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</si>
  <si>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</si>
  <si>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</si>
  <si>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</si>
  <si>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</si>
  <si>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</si>
  <si>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</si>
  <si>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</si>
  <si>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</si>
  <si>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</si>
  <si>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</si>
  <si>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</si>
  <si>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</si>
  <si>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</si>
  <si>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</si>
  <si>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</si>
  <si>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</si>
  <si>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</si>
  <si>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</si>
  <si>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</si>
  <si>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</si>
  <si>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</si>
  <si>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</si>
  <si>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</si>
  <si>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</si>
  <si>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</si>
  <si>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</si>
  <si>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</si>
  <si>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</si>
  <si>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</si>
  <si>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</si>
  <si>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</si>
  <si>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</si>
  <si>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</si>
  <si>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</si>
  <si>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</si>
  <si>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</si>
  <si>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</si>
  <si>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</si>
  <si>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</si>
  <si>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</si>
  <si>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</si>
  <si>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</si>
  <si>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</si>
  <si>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</si>
  <si>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</si>
  <si>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</si>
  <si>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</si>
  <si>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</si>
  <si>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</si>
  <si>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</si>
  <si>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</si>
  <si>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</si>
  <si>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</si>
  <si>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</si>
  <si>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</si>
  <si>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</si>
  <si>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</si>
  <si>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</si>
  <si>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</si>
  <si>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</si>
  <si>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</si>
  <si>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</si>
  <si>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</si>
  <si>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</si>
  <si>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</si>
  <si>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</si>
  <si>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</si>
  <si>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</si>
  <si>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</si>
  <si>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</si>
  <si>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</si>
  <si>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</si>
  <si>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</si>
  <si>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</si>
  <si>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</si>
  <si>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</si>
  <si>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</si>
  <si>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</si>
  <si>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</si>
  <si>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</si>
  <si>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</si>
  <si>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</si>
  <si>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</si>
  <si>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</si>
  <si>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</si>
  <si>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</si>
  <si>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</si>
  <si>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</si>
  <si>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</si>
  <si>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</si>
  <si>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</si>
  <si>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</si>
  <si>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</si>
  <si>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</si>
  <si>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</si>
  <si>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</si>
  <si>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</si>
  <si>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</si>
  <si>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</si>
  <si>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</si>
  <si>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</si>
  <si>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</si>
  <si>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</si>
  <si>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</si>
  <si>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</si>
  <si>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</si>
  <si>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</si>
  <si>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</si>
  <si>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</si>
  <si>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</si>
  <si>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</si>
  <si>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</si>
  <si>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</si>
  <si>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</si>
  <si>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</si>
  <si>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</si>
  <si>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</si>
  <si>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</si>
  <si>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</si>
  <si>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</si>
  <si>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</si>
  <si>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</si>
  <si>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</si>
  <si>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</si>
  <si>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</si>
  <si>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</si>
  <si>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</si>
  <si>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</si>
  <si>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</si>
  <si>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</si>
  <si>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</si>
  <si>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</si>
  <si>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</si>
  <si>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</si>
  <si>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</si>
  <si>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</si>
  <si>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</si>
  <si>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</si>
  <si>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</si>
  <si>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</si>
  <si>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</si>
  <si>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</si>
  <si>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</si>
  <si>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</si>
  <si>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</si>
  <si>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</si>
  <si>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</si>
  <si>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</si>
  <si>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</si>
  <si>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</si>
  <si>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</si>
  <si>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</si>
  <si>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</si>
  <si>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</si>
  <si>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</si>
  <si>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</si>
  <si>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</si>
  <si>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</si>
  <si>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</si>
  <si>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</si>
  <si>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</si>
  <si>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</si>
  <si>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</si>
  <si>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</si>
  <si>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</si>
  <si>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</si>
  <si>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</si>
  <si>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</si>
  <si>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</si>
  <si>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</si>
  <si>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</si>
  <si>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</si>
  <si>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</si>
  <si>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</si>
  <si>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</si>
  <si>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</si>
  <si>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</si>
  <si>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</si>
  <si>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</si>
  <si>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</si>
  <si>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</si>
  <si>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</si>
  <si>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</si>
  <si>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</si>
  <si>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</si>
  <si>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</si>
  <si>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</si>
  <si>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</si>
  <si>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</si>
  <si>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</si>
  <si>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</si>
  <si>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</si>
  <si>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</si>
  <si>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</si>
  <si>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</si>
  <si>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</si>
  <si>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</si>
  <si>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</si>
  <si>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</si>
  <si>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</si>
  <si>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</si>
  <si>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</si>
  <si>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</si>
  <si>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</si>
  <si>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</si>
  <si>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</si>
  <si>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</si>
  <si>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</si>
  <si>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</si>
  <si>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</si>
  <si>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</si>
  <si>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</si>
  <si>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</si>
  <si>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</si>
  <si>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</si>
  <si>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</si>
  <si>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</si>
  <si>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</si>
  <si>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</si>
  <si>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</si>
  <si>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</si>
  <si>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</si>
  <si>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</si>
  <si>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</si>
  <si>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</si>
  <si>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</si>
  <si>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</si>
  <si>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</si>
  <si>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</si>
  <si>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</si>
  <si>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</si>
  <si>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</si>
  <si>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</si>
  <si>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</si>
  <si>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</si>
  <si>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</si>
  <si>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</si>
  <si>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</si>
  <si>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</si>
  <si>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</si>
  <si>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</si>
  <si>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</si>
  <si>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</si>
  <si>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</si>
  <si>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</si>
  <si>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</si>
  <si>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</si>
  <si>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</si>
  <si>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</si>
  <si>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</si>
  <si>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</si>
  <si>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</si>
  <si>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</si>
  <si>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</si>
  <si>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</si>
  <si>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</si>
  <si>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</si>
  <si>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</si>
  <si>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</si>
  <si>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</si>
  <si>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</si>
  <si>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</si>
  <si>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</si>
  <si>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</si>
  <si>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</si>
  <si>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</si>
  <si>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</si>
  <si>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</si>
  <si>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</si>
  <si>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</si>
  <si>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</si>
  <si>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</si>
  <si>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</si>
  <si>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</si>
  <si>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</si>
  <si>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</si>
  <si>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</si>
  <si>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</si>
  <si>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</si>
  <si>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</si>
  <si>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</si>
  <si>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</si>
  <si>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</si>
  <si>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</si>
  <si>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</si>
  <si>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</si>
  <si>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</si>
  <si>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</si>
  <si>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</si>
  <si>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</si>
  <si>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</si>
  <si>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</si>
  <si>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</si>
  <si>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</si>
  <si>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</si>
  <si>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</si>
  <si>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</si>
  <si>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</si>
  <si>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</si>
  <si>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</si>
  <si>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</si>
  <si>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</si>
  <si>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</si>
  <si>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</si>
  <si>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</si>
  <si>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</si>
  <si>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</si>
  <si>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</si>
  <si>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</si>
  <si>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</si>
  <si>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</si>
  <si>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</si>
  <si>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</si>
  <si>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</si>
  <si>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</si>
  <si>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</si>
  <si>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</si>
  <si>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</si>
  <si>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</si>
  <si>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</si>
  <si>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</si>
  <si>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</si>
  <si>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</si>
  <si>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</si>
  <si>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</si>
  <si>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</si>
  <si>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</si>
  <si>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</si>
  <si>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</si>
  <si>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</si>
  <si>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</si>
  <si>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</si>
  <si>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</si>
  <si>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</si>
  <si>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</si>
  <si>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</si>
  <si>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</si>
  <si>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</si>
  <si>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</si>
  <si>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</si>
  <si>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</si>
  <si>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</si>
  <si>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</si>
  <si>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</si>
  <si>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</si>
  <si>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</si>
  <si>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</si>
  <si>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</si>
  <si>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</si>
  <si>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</si>
  <si>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</si>
  <si>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</si>
  <si>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</si>
  <si>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</si>
  <si>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</si>
  <si>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</si>
  <si>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</si>
  <si>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</si>
  <si>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</si>
  <si>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</si>
  <si>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</si>
  <si>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</si>
  <si>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</si>
  <si>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</si>
  <si>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</si>
  <si>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</si>
  <si>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</si>
  <si>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</si>
  <si>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</si>
  <si>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</si>
  <si>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</si>
  <si>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</si>
  <si>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</si>
  <si>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</si>
  <si>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</si>
  <si>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</si>
  <si>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</si>
  <si>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</si>
  <si>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</si>
  <si>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</si>
  <si>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</si>
  <si>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</si>
  <si>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</si>
  <si>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</si>
  <si>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</si>
  <si>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</si>
  <si>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</si>
  <si>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</si>
  <si>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</si>
  <si>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</si>
  <si>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</si>
  <si>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</si>
  <si>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</si>
  <si>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</si>
  <si>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</si>
  <si>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</si>
  <si>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</si>
  <si>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</si>
  <si>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</si>
  <si>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</si>
  <si>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</si>
  <si>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</si>
  <si>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</si>
  <si>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</si>
  <si>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</si>
  <si>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</si>
  <si>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</si>
  <si>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</si>
  <si>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</si>
  <si>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</si>
  <si>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</si>
  <si>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</si>
  <si>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</si>
  <si>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</si>
  <si>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</si>
  <si>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</si>
  <si>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</si>
  <si>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</si>
  <si>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</si>
  <si>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</si>
  <si>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</si>
  <si>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</si>
  <si>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</si>
  <si>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</si>
  <si>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</si>
  <si>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</si>
  <si>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</si>
  <si>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</si>
  <si>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</si>
  <si>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</si>
  <si>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</si>
  <si>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</si>
  <si>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</si>
  <si>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</si>
  <si>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</si>
  <si>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</si>
  <si>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</si>
  <si>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</si>
  <si>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</si>
  <si>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</si>
  <si>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</si>
  <si>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</si>
  <si>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</si>
  <si>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</si>
  <si>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</si>
  <si>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</si>
  <si>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</si>
  <si>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</si>
  <si>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</si>
  <si>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</si>
  <si>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</si>
  <si>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</si>
  <si>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</si>
  <si>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</si>
  <si>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</si>
  <si>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</si>
  <si>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</si>
  <si>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</si>
  <si>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</si>
  <si>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</si>
  <si>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</si>
  <si>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</si>
  <si>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</si>
  <si>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</si>
  <si>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</si>
  <si>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</si>
  <si>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</si>
  <si>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</si>
  <si>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</si>
  <si>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</si>
  <si>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</si>
  <si>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</si>
  <si>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</si>
  <si>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</si>
  <si>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</si>
  <si>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</si>
  <si>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</si>
  <si>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</si>
  <si>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</si>
  <si>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</si>
  <si>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</si>
  <si>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</si>
  <si>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</si>
  <si>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</si>
  <si>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</si>
  <si>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</si>
  <si>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</si>
  <si>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</si>
  <si>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</si>
  <si>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</si>
  <si>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</si>
  <si>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</si>
  <si>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</si>
  <si>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</si>
  <si>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</si>
  <si>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</si>
  <si>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</si>
  <si>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</si>
  <si>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</si>
  <si>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</si>
  <si>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</si>
  <si>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</si>
  <si>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</si>
  <si>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</si>
  <si>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</si>
  <si>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</si>
  <si>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</si>
  <si>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</si>
  <si>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</si>
  <si>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</si>
  <si>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</si>
  <si>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</si>
  <si>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</si>
  <si>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</si>
  <si>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</si>
  <si>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</si>
  <si>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</si>
  <si>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</si>
  <si>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</si>
  <si>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</si>
  <si>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</si>
  <si>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</si>
  <si>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</si>
  <si>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</si>
  <si>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</si>
  <si>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</si>
  <si>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</si>
  <si>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</si>
  <si>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</si>
  <si>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</si>
  <si>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</si>
  <si>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</si>
  <si>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</si>
  <si>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</si>
  <si>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</si>
  <si>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</si>
  <si>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</si>
  <si>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</si>
  <si>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</si>
  <si>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</si>
  <si>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</si>
  <si>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</si>
  <si>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</si>
  <si>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</si>
  <si>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</si>
  <si>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</si>
  <si>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</si>
  <si>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</si>
  <si>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</si>
  <si>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</si>
  <si>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</si>
  <si>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</si>
  <si>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</si>
  <si>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</si>
  <si>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</si>
  <si>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</si>
  <si>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</si>
  <si>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</si>
  <si>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</si>
  <si>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</si>
  <si>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</si>
  <si>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</si>
  <si>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</si>
  <si>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</si>
  <si>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</si>
  <si>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</si>
  <si>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</si>
  <si>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</si>
  <si>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</si>
  <si>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</si>
  <si>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</si>
  <si>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</si>
  <si>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</si>
  <si>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</si>
  <si>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</si>
  <si>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</si>
  <si>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</si>
  <si>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</si>
  <si>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</si>
  <si>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</si>
  <si>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</si>
  <si>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</si>
  <si>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</si>
  <si>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</si>
  <si>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</si>
  <si>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</si>
  <si>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</si>
  <si>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</si>
  <si>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</si>
  <si>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</si>
  <si>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</si>
  <si>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</si>
  <si>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</si>
  <si>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</si>
  <si>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</si>
  <si>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</si>
  <si>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</si>
  <si>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</si>
  <si>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</si>
  <si>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</si>
  <si>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</si>
  <si>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</si>
  <si>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</si>
  <si>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</si>
  <si>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</si>
  <si>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</si>
  <si>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</si>
  <si>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</si>
  <si>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</si>
  <si>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</si>
  <si>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</si>
  <si>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</si>
  <si>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</si>
  <si>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</si>
  <si>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</si>
  <si>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</si>
  <si>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</si>
  <si>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</si>
  <si>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</si>
  <si>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</si>
  <si>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</si>
  <si>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</si>
  <si>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</si>
  <si>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</si>
  <si>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</si>
  <si>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</si>
  <si>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</si>
  <si>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</si>
  <si>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</si>
  <si>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</si>
  <si>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</si>
  <si>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</si>
  <si>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</si>
  <si>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</si>
  <si>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</si>
  <si>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</si>
  <si>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</si>
  <si>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</si>
  <si>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</si>
  <si>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</si>
  <si>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</si>
  <si>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</si>
  <si>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</si>
  <si>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</si>
  <si>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</si>
  <si>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</si>
  <si>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</si>
  <si>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</si>
  <si>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</si>
  <si>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</si>
  <si>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</si>
  <si>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</si>
  <si>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</si>
  <si>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</si>
  <si>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</si>
  <si>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</si>
  <si>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</si>
  <si>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</si>
  <si>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</si>
  <si>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</si>
  <si>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</si>
  <si>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</si>
  <si>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</si>
  <si>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</si>
  <si>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</si>
  <si>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</si>
  <si>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</si>
  <si>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</si>
  <si>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</si>
  <si>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</si>
  <si>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</si>
  <si>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</si>
  <si>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</si>
  <si>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</si>
  <si>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</si>
  <si>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</si>
  <si>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</si>
  <si>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</si>
  <si>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</si>
  <si>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</si>
  <si>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</si>
  <si>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</si>
  <si>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</si>
  <si>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</si>
  <si>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</si>
  <si>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</si>
  <si>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</si>
  <si>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</si>
  <si>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</si>
  <si>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</si>
  <si>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</si>
  <si>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</si>
  <si>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</si>
  <si>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</si>
  <si>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</si>
  <si>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</si>
  <si>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</si>
  <si>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</si>
  <si>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</si>
  <si>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</si>
  <si>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</si>
  <si>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</si>
  <si>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</si>
  <si>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</si>
  <si>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</si>
  <si>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</si>
  <si>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</si>
  <si>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</si>
  <si>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</si>
  <si>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</si>
  <si>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</si>
  <si>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</si>
  <si>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</si>
  <si>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</si>
  <si>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</si>
  <si>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</si>
  <si>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</si>
  <si>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</si>
  <si>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</si>
  <si>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</si>
  <si>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</si>
  <si>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</si>
  <si>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</si>
  <si>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</si>
  <si>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</si>
  <si>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</si>
  <si>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</si>
  <si>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</si>
  <si>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</si>
  <si>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</si>
  <si>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</si>
  <si>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</si>
  <si>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</si>
  <si>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</si>
  <si>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</si>
  <si>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</si>
  <si>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</si>
  <si>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</si>
  <si>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</si>
  <si>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</si>
  <si>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</si>
  <si>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</si>
  <si>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</si>
  <si>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</si>
  <si>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</si>
  <si>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</si>
  <si>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</si>
  <si>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</si>
  <si>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</si>
  <si>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</si>
  <si>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</si>
  <si>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</si>
  <si>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</si>
  <si>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</si>
  <si>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</si>
  <si>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</si>
  <si>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</si>
  <si>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</si>
  <si>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</si>
  <si>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</si>
  <si>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</si>
  <si>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</si>
  <si>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</si>
  <si>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</si>
  <si>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</si>
  <si>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</si>
  <si>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</si>
  <si>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</si>
  <si>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</si>
  <si>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</si>
  <si>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</si>
  <si>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</si>
  <si>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</si>
  <si>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</si>
  <si>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</si>
  <si>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</si>
  <si>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</si>
  <si>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</si>
  <si>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</si>
  <si>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</si>
  <si>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</si>
  <si>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</si>
  <si>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</si>
  <si>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</si>
  <si>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</si>
  <si>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</si>
  <si>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</si>
  <si>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</si>
  <si>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</si>
  <si>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</si>
  <si>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</si>
  <si>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</si>
  <si>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</si>
  <si>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</si>
  <si>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</si>
  <si>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</si>
  <si>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</si>
  <si>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</si>
  <si>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</si>
  <si>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</si>
  <si>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</si>
  <si>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</si>
  <si>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</si>
  <si>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</si>
  <si>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</si>
  <si>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</si>
  <si>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</si>
  <si>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</si>
  <si>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</si>
  <si>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</si>
  <si>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</si>
  <si>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</si>
  <si>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</si>
  <si>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</si>
  <si>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</si>
  <si>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</si>
  <si>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</si>
  <si>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</si>
  <si>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</si>
  <si>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</si>
  <si>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</si>
  <si>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</si>
  <si>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</si>
  <si>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</si>
  <si>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</si>
  <si>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</si>
  <si>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</si>
  <si>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</si>
  <si>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</si>
  <si>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</si>
  <si>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</si>
  <si>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</si>
  <si>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</si>
  <si>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</si>
  <si>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</si>
  <si>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</si>
  <si>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</si>
  <si>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</si>
  <si>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</si>
  <si>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</si>
  <si>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</si>
  <si>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</si>
  <si>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</si>
  <si>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</si>
  <si>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</si>
  <si>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</si>
  <si>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</si>
  <si>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</si>
  <si>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</si>
  <si>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</si>
  <si>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</si>
  <si>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</si>
  <si>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</si>
  <si>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</si>
  <si>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</si>
  <si>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</si>
  <si>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</si>
  <si>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</si>
  <si>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</si>
  <si>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</si>
  <si>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</si>
  <si>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</si>
  <si>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</si>
  <si>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</si>
  <si>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</si>
  <si>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</si>
  <si>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</si>
  <si>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</si>
  <si>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</si>
  <si>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</si>
  <si>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</si>
  <si>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</si>
  <si>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</si>
  <si>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</si>
  <si>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</si>
  <si>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</si>
  <si>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</si>
  <si>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</si>
  <si>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</si>
  <si>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</si>
  <si>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</si>
  <si>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</si>
  <si>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</si>
  <si>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</si>
  <si>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</si>
  <si>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</si>
  <si>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</si>
  <si>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</si>
  <si>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</si>
  <si>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</si>
  <si>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</si>
  <si>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</si>
  <si>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</si>
  <si>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</si>
  <si>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</si>
  <si>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</si>
  <si>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</si>
  <si>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</si>
  <si>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</si>
  <si>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</si>
  <si>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</si>
  <si>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</si>
  <si>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</si>
  <si>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</si>
  <si>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</si>
  <si>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</si>
  <si>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</si>
  <si>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</si>
  <si>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</si>
  <si>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</si>
  <si>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</si>
  <si>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</si>
  <si>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</si>
  <si>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</si>
  <si>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</si>
  <si>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</si>
  <si>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</si>
  <si>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</si>
  <si>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</si>
  <si>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</si>
  <si>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</si>
  <si>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</si>
  <si>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</si>
  <si>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</si>
  <si>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</si>
  <si>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</si>
  <si>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</si>
  <si>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</si>
  <si>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</si>
  <si>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</si>
  <si>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</si>
  <si>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</si>
  <si>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</si>
  <si>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</si>
  <si>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</si>
  <si>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</si>
  <si>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</si>
  <si>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</si>
  <si>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</si>
  <si>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</si>
  <si>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</si>
  <si>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</si>
  <si>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</si>
  <si>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</si>
  <si>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</si>
  <si>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</si>
  <si>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</si>
  <si>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</si>
  <si>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</si>
  <si>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</si>
  <si>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</si>
  <si>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</si>
  <si>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</si>
  <si>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</si>
  <si>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</si>
  <si>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</si>
  <si>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</si>
  <si>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</si>
  <si>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</si>
  <si>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</si>
  <si>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</si>
  <si>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</si>
  <si>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</si>
  <si>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</si>
  <si>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</si>
  <si>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</si>
  <si>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</si>
  <si>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</si>
  <si>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</si>
  <si>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</si>
  <si>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</si>
  <si>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</si>
  <si>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</si>
  <si>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</si>
  <si>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</si>
  <si>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</si>
  <si>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</si>
  <si>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</si>
  <si>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</si>
  <si>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</si>
  <si>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</si>
  <si>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</si>
  <si>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</si>
  <si>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</si>
  <si>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</si>
  <si>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</si>
  <si>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</si>
  <si>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</si>
  <si>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</si>
  <si>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</si>
  <si>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</si>
  <si>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</si>
  <si>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</si>
  <si>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</si>
  <si>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</si>
  <si>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</si>
  <si>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</si>
  <si>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</si>
  <si>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</si>
  <si>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</si>
  <si>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</si>
  <si>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</si>
  <si>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</si>
  <si>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</si>
  <si>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</si>
  <si>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</si>
  <si>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</si>
  <si>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</si>
  <si>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</si>
  <si>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</si>
  <si>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</si>
  <si>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</si>
  <si>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</si>
  <si>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</si>
  <si>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</si>
  <si>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</si>
  <si>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</si>
  <si>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</si>
  <si>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</si>
  <si>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</si>
  <si>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</si>
  <si>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</si>
  <si>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</si>
  <si>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</si>
  <si>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</si>
  <si>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</si>
  <si>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</si>
  <si>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</si>
  <si>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</si>
  <si>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</si>
  <si>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</si>
  <si>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</si>
  <si>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</si>
  <si>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</si>
  <si>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</si>
  <si>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</si>
  <si>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</si>
  <si>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</si>
  <si>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</si>
  <si>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</si>
  <si>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</si>
  <si>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</si>
  <si>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</si>
  <si>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</si>
  <si>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</si>
  <si>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</si>
  <si>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</si>
  <si>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</si>
  <si>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</si>
  <si>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</si>
  <si>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</si>
  <si>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</si>
  <si>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</si>
  <si>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</si>
  <si>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</si>
  <si>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</si>
  <si>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</si>
  <si>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</si>
  <si>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</si>
  <si>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</si>
  <si>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</si>
  <si>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</si>
  <si>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</si>
  <si>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</si>
  <si>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</si>
  <si>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</si>
  <si>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</si>
  <si>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</si>
  <si>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</si>
  <si>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</si>
  <si>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</si>
  <si>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</si>
  <si>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</si>
  <si>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</si>
  <si>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</si>
  <si>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</si>
  <si>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</si>
  <si>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</si>
  <si>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</si>
  <si>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</si>
  <si>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</si>
  <si>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</si>
  <si>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</si>
  <si>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</si>
  <si>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</si>
  <si>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</si>
  <si>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</si>
  <si>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</si>
  <si>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</si>
  <si>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</si>
  <si>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</si>
  <si>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</si>
  <si>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</si>
  <si>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</si>
  <si>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</si>
  <si>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</si>
  <si>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</si>
  <si>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</si>
  <si>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</si>
  <si>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</si>
  <si>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</si>
  <si>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</si>
  <si>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</si>
  <si>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</si>
  <si>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</si>
  <si>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</si>
  <si>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</si>
  <si>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</si>
  <si>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</si>
  <si>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</si>
  <si>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</si>
  <si>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</si>
  <si>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</si>
  <si>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</si>
  <si>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</si>
  <si>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</si>
  <si>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</si>
  <si>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</si>
  <si>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</si>
  <si>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</si>
  <si>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</si>
  <si>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</si>
  <si>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</si>
  <si>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</si>
  <si>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</si>
  <si>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</si>
  <si>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</si>
  <si>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</si>
  <si>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</si>
  <si>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</si>
  <si>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</si>
  <si>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</si>
  <si>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</si>
  <si>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</si>
  <si>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</si>
  <si>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</si>
  <si>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</si>
  <si>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</si>
  <si>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</si>
  <si>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</si>
  <si>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</si>
  <si>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</si>
  <si>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</si>
  <si>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</si>
  <si>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</si>
  <si>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</si>
  <si>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</si>
  <si>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</si>
  <si>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</si>
  <si>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</si>
  <si>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</si>
  <si>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</si>
  <si>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</si>
  <si>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</si>
  <si>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</si>
  <si>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</si>
  <si>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</si>
  <si>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</si>
  <si>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</si>
  <si>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</si>
  <si>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</si>
  <si>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</si>
  <si>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</si>
  <si>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</si>
  <si>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</si>
  <si>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</si>
  <si>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</si>
  <si>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</si>
  <si>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</si>
  <si>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</si>
  <si>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</si>
  <si>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</si>
  <si>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</si>
  <si>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</si>
  <si>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</si>
  <si>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</si>
  <si>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</si>
  <si>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</si>
  <si>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</si>
  <si>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</si>
  <si>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</si>
  <si>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</si>
  <si>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</si>
  <si>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</si>
  <si>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</si>
  <si>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</si>
  <si>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</si>
  <si>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</si>
  <si>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</si>
  <si>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</si>
  <si>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</si>
  <si>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</si>
  <si>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</si>
  <si>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</si>
  <si>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</si>
  <si>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</si>
  <si>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</si>
  <si>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</si>
  <si>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</si>
  <si>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</si>
  <si>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</si>
  <si>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</si>
  <si>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</si>
  <si>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</si>
  <si>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</si>
  <si>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</si>
  <si>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</si>
  <si>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</si>
  <si>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</si>
  <si>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</si>
  <si>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</si>
  <si>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</si>
  <si>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</si>
  <si>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</si>
  <si>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</si>
  <si>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</si>
  <si>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</si>
  <si>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</si>
  <si>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</si>
  <si>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</si>
  <si>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</si>
  <si>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</si>
  <si>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</si>
  <si>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</si>
  <si>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</si>
  <si>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</si>
  <si>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</si>
  <si>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</si>
  <si>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</si>
  <si>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</si>
  <si>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</si>
  <si>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</si>
  <si>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</si>
  <si>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</si>
  <si>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</si>
  <si>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</si>
  <si>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</si>
  <si>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</si>
  <si>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</si>
  <si>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</si>
  <si>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</si>
  <si>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</si>
  <si>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</si>
  <si>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</si>
  <si>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</si>
  <si>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</si>
  <si>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</si>
  <si>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</si>
  <si>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</si>
  <si>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</si>
  <si>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</si>
  <si>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</si>
  <si>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</si>
  <si>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</si>
  <si>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</si>
  <si>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</si>
  <si>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</si>
  <si>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</si>
  <si>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</si>
  <si>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</si>
  <si>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</si>
  <si>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</si>
  <si>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</si>
  <si>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</si>
  <si>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</si>
  <si>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</si>
  <si>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</si>
  <si>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</si>
  <si>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</si>
  <si>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</si>
  <si>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</si>
  <si>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</si>
  <si>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</si>
  <si>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</si>
  <si>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</si>
  <si>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</si>
  <si>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</si>
  <si>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</si>
  <si>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</si>
  <si>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</si>
  <si>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</si>
  <si>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</si>
  <si>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</si>
  <si>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</si>
  <si>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</si>
  <si>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</si>
  <si>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</si>
  <si>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</si>
  <si>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</si>
  <si>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</si>
  <si>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</si>
  <si>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</si>
  <si>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</si>
  <si>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</si>
  <si>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</si>
  <si>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</si>
  <si>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</si>
  <si>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</si>
  <si>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</si>
  <si>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</si>
  <si>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</si>
  <si>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</si>
  <si>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</si>
  <si>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</si>
  <si>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</si>
  <si>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</si>
  <si>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</si>
  <si>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</si>
  <si>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</si>
  <si>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</si>
  <si>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</si>
  <si>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</si>
  <si>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</si>
  <si>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</si>
  <si>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</si>
  <si>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</si>
  <si>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</si>
  <si>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</si>
  <si>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</si>
  <si>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</si>
  <si>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</si>
  <si>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</si>
  <si>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</si>
  <si>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</si>
  <si>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</si>
  <si>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</si>
  <si>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</si>
  <si>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</si>
  <si>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</si>
  <si>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</si>
  <si>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</si>
  <si>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</si>
  <si>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</si>
  <si>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</si>
  <si>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</si>
  <si>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</si>
  <si>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</si>
  <si>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</si>
  <si>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</si>
  <si>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</si>
  <si>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</si>
  <si>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</si>
  <si>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</si>
  <si>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</si>
  <si>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</si>
  <si>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</si>
  <si>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</si>
  <si>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</si>
  <si>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</si>
  <si>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</si>
  <si>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</si>
  <si>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</si>
  <si>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</si>
  <si>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</si>
  <si>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</si>
  <si>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</si>
  <si>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</si>
  <si>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</si>
  <si>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</si>
  <si>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</si>
  <si>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</si>
  <si>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</si>
  <si>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</si>
  <si>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</si>
  <si>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</si>
  <si>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</si>
  <si>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</si>
  <si>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</si>
  <si>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</si>
  <si>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</si>
  <si>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</si>
  <si>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</si>
  <si>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</si>
  <si>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</si>
  <si>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</si>
  <si>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</si>
  <si>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</si>
  <si>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</si>
  <si>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</si>
  <si>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</si>
  <si>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</si>
  <si>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</si>
  <si>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</si>
  <si>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</si>
  <si>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</si>
  <si>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</si>
  <si>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</si>
  <si>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</si>
  <si>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</si>
  <si>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</si>
  <si>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</si>
  <si>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</si>
  <si>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</si>
  <si>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</si>
  <si>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</si>
  <si>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</si>
  <si>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</si>
  <si>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</si>
  <si>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</si>
  <si>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</si>
  <si>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</si>
  <si>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</si>
  <si>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</si>
  <si>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</si>
  <si>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</si>
  <si>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</si>
  <si>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</si>
  <si>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</si>
  <si>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</si>
  <si>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</si>
  <si>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</si>
  <si>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</si>
  <si>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</si>
  <si>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</si>
  <si>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</si>
  <si>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</si>
  <si>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</si>
  <si>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</si>
  <si>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</si>
  <si>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</si>
  <si>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</si>
  <si>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</si>
  <si>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</si>
  <si>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</si>
  <si>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</si>
  <si>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</si>
  <si>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</si>
  <si>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</si>
  <si>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</si>
  <si>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</si>
  <si>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</si>
  <si>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</si>
  <si>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</si>
  <si>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</si>
  <si>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</si>
  <si>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</si>
  <si>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</si>
  <si>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</si>
  <si>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</si>
  <si>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</si>
  <si>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</si>
  <si>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</si>
  <si>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</si>
  <si>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</si>
  <si>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</si>
  <si>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</si>
  <si>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</si>
  <si>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</si>
  <si>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</si>
  <si>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</si>
  <si>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</si>
  <si>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</si>
  <si>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</si>
  <si>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</si>
  <si>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</si>
  <si>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</si>
  <si>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</si>
  <si>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</si>
  <si>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</si>
  <si>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</si>
  <si>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</si>
  <si>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</si>
  <si>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</si>
  <si>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</si>
  <si>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</si>
  <si>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</si>
  <si>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</si>
  <si>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</si>
  <si>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</si>
  <si>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</si>
  <si>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</si>
  <si>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</si>
  <si>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</si>
  <si>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</si>
  <si>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</si>
  <si>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</si>
  <si>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</si>
  <si>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</si>
  <si>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</si>
  <si>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</si>
  <si>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</si>
  <si>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</si>
  <si>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</si>
  <si>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</si>
  <si>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</si>
  <si>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</si>
  <si>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</si>
  <si>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</si>
  <si>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</si>
  <si>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</si>
  <si>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</si>
  <si>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</si>
  <si>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</si>
  <si>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</si>
  <si>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</si>
  <si>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</si>
  <si>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</si>
  <si>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</si>
  <si>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</si>
  <si>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</si>
  <si>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</si>
  <si>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</si>
  <si>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</si>
  <si>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</si>
  <si>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</si>
  <si>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</si>
  <si>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</si>
  <si>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</si>
  <si>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</si>
  <si>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</si>
  <si>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</si>
  <si>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</si>
  <si>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</si>
  <si>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</si>
  <si>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</si>
  <si>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</si>
  <si>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</si>
  <si>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</si>
  <si>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</si>
  <si>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</si>
  <si>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</si>
  <si>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</si>
  <si>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</si>
  <si>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</si>
  <si>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</si>
  <si>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</si>
  <si>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</si>
  <si>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</si>
  <si>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</si>
  <si>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</si>
  <si>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</si>
  <si>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</si>
  <si>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</si>
  <si>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</si>
  <si>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</si>
  <si>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</si>
  <si>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</si>
  <si>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</si>
  <si>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</si>
  <si>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</si>
  <si>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</si>
  <si>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</si>
  <si>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</si>
  <si>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</si>
  <si>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</si>
  <si>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</si>
  <si>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</si>
  <si>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</si>
  <si>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</si>
  <si>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</si>
  <si>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</si>
  <si>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</si>
  <si>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</si>
  <si>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</si>
  <si>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</si>
  <si>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</si>
  <si>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</si>
  <si>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</si>
  <si>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</si>
  <si>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</si>
  <si>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</si>
  <si>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</si>
  <si>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</si>
  <si>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</si>
  <si>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</si>
  <si>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</si>
  <si>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</si>
  <si>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</si>
  <si>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</si>
  <si>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</si>
  <si>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</si>
  <si>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</si>
  <si>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</si>
  <si>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</si>
  <si>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</si>
  <si>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</si>
  <si>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</si>
  <si>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</si>
  <si>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</si>
  <si>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</si>
  <si>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</si>
  <si>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</si>
  <si>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</si>
  <si>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</si>
  <si>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</si>
  <si>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</si>
  <si>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</si>
  <si>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</si>
  <si>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</si>
  <si>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</si>
  <si>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</si>
  <si>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</si>
  <si>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</si>
  <si>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</si>
  <si>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</si>
  <si>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</si>
  <si>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</si>
  <si>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</si>
  <si>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</si>
  <si>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</si>
  <si>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</si>
  <si>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</si>
  <si>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</si>
  <si>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</si>
  <si>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</si>
  <si>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</si>
  <si>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</si>
  <si>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</si>
  <si>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</si>
  <si>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</si>
  <si>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</si>
  <si>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</si>
  <si>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</si>
  <si>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</si>
  <si>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</si>
  <si>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</si>
  <si>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</si>
  <si>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</si>
  <si>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</si>
  <si>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</si>
  <si>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</si>
  <si>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</si>
  <si>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</si>
  <si>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</si>
  <si>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</si>
  <si>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</si>
  <si>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</si>
  <si>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</si>
  <si>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</si>
  <si>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</si>
  <si>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</si>
  <si>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</si>
  <si>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</si>
  <si>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</si>
  <si>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</si>
  <si>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</si>
  <si>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</si>
  <si>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</si>
  <si>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</si>
  <si>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</si>
  <si>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</si>
  <si>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</si>
  <si>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</si>
  <si>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</si>
  <si>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</si>
  <si>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</si>
  <si>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</si>
  <si>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</si>
  <si>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</si>
  <si>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</si>
  <si>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</si>
  <si>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</si>
  <si>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</si>
  <si>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</si>
  <si>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</si>
  <si>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</si>
  <si>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</si>
  <si>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</si>
  <si>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</si>
  <si>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</si>
  <si>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</si>
  <si>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</si>
  <si>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</si>
  <si>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</si>
  <si>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</si>
  <si>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</si>
  <si>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</si>
  <si>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</si>
  <si>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</si>
  <si>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</si>
  <si>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</si>
  <si>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</si>
  <si>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</si>
  <si>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</si>
  <si>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</si>
  <si>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</si>
  <si>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</si>
  <si>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</si>
  <si>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</si>
  <si>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</si>
  <si>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</si>
  <si>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</si>
  <si>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</si>
  <si>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</si>
  <si>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</si>
  <si>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</si>
  <si>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</si>
  <si>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</si>
  <si>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</si>
  <si>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</si>
  <si>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</si>
  <si>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</si>
  <si>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</si>
  <si>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</si>
  <si>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</si>
  <si>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</si>
  <si>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</si>
  <si>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</si>
  <si>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</si>
  <si>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</si>
  <si>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</si>
  <si>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</si>
  <si>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</si>
  <si>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</si>
  <si>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</si>
  <si>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</si>
  <si>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</si>
  <si>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</si>
  <si>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</si>
  <si>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</si>
  <si>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</si>
  <si>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</si>
  <si>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</si>
  <si>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</si>
  <si>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</si>
  <si>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</si>
  <si>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</si>
  <si>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</si>
  <si>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</si>
  <si>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</si>
  <si>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</si>
  <si>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</si>
  <si>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</si>
  <si>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</si>
  <si>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</si>
  <si>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</si>
  <si>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</si>
  <si>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</si>
  <si>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</si>
  <si>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</si>
  <si>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</si>
  <si>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</si>
  <si>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</si>
  <si>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</si>
  <si>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</si>
  <si>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</si>
  <si>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</si>
  <si>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</si>
  <si>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</si>
  <si>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</si>
  <si>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</si>
  <si>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</si>
  <si>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</si>
  <si>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</si>
  <si>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</si>
  <si>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</si>
  <si>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</si>
  <si>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</si>
  <si>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</si>
  <si>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</si>
  <si>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</si>
  <si>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</si>
  <si>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</si>
  <si>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</si>
  <si>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</si>
  <si>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</si>
  <si>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</si>
  <si>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</si>
  <si>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</si>
  <si>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</si>
  <si>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</si>
  <si>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</si>
  <si>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</si>
  <si>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</si>
  <si>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</si>
  <si>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</si>
  <si>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</si>
  <si>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</si>
  <si>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</si>
  <si>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</si>
  <si>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</si>
  <si>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</si>
  <si>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</si>
  <si>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</si>
  <si>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</si>
  <si>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</si>
  <si>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</si>
  <si>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</si>
  <si>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</si>
  <si>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</si>
  <si>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</si>
  <si>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</si>
  <si>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</si>
  <si>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</si>
  <si>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</si>
  <si>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</si>
  <si>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</si>
  <si>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</si>
  <si>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</si>
  <si>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</si>
  <si>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</si>
  <si>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</si>
  <si>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</si>
  <si>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</si>
  <si>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</si>
  <si>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</si>
  <si>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</si>
  <si>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</si>
  <si>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</si>
  <si>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</si>
  <si>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</si>
  <si>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</si>
  <si>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</si>
  <si>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</si>
  <si>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</si>
  <si>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</si>
  <si>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</si>
  <si>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</si>
  <si>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</si>
  <si>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</si>
  <si>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</si>
  <si>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</si>
  <si>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</si>
  <si>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</si>
  <si>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</si>
  <si>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</si>
  <si>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</si>
  <si>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</si>
  <si>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</si>
  <si>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</si>
  <si>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</si>
  <si>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</si>
  <si>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</si>
  <si>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</si>
  <si>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</si>
  <si>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</si>
  <si>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</si>
  <si>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</si>
  <si>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</si>
  <si>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</si>
  <si>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</si>
  <si>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</si>
  <si>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</si>
  <si>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</si>
  <si>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</si>
  <si>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</si>
  <si>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</si>
  <si>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</si>
  <si>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</si>
  <si>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</si>
  <si>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</si>
  <si>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</si>
  <si>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</si>
  <si>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</si>
  <si>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</si>
  <si>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</si>
  <si>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</si>
  <si>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</si>
  <si>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</si>
  <si>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</si>
  <si>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</si>
  <si>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</si>
  <si>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</si>
  <si>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</si>
  <si>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</si>
  <si>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</si>
  <si>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</si>
  <si>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</si>
  <si>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</si>
  <si>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</si>
  <si>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</si>
  <si>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</si>
  <si>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</si>
  <si>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</si>
  <si>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</si>
  <si>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</si>
  <si>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</si>
  <si>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</si>
  <si>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</si>
  <si>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</si>
  <si>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</si>
  <si>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</si>
  <si>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</si>
  <si>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</si>
  <si>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</si>
  <si>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</si>
  <si>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</si>
  <si>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</si>
  <si>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</si>
  <si>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</si>
  <si>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</si>
  <si>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</si>
  <si>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</si>
  <si>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</si>
  <si>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</si>
  <si>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</si>
  <si>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</si>
  <si>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</si>
  <si>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</si>
  <si>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</si>
  <si>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</si>
  <si>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</si>
  <si>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</si>
  <si>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</si>
  <si>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</si>
  <si>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</si>
  <si>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</si>
  <si>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</si>
  <si>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</si>
  <si>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</si>
  <si>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</si>
  <si>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</si>
  <si>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</si>
  <si>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</si>
  <si>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</si>
  <si>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</si>
  <si>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</si>
  <si>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</si>
  <si>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</si>
  <si>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</si>
  <si>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</si>
  <si>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</si>
  <si>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</si>
  <si>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</si>
  <si>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</si>
  <si>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</si>
  <si>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</si>
  <si>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</si>
  <si>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</si>
  <si>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</si>
  <si>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</si>
  <si>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</si>
  <si>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</si>
  <si>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</si>
  <si>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</si>
  <si>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</si>
  <si>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</si>
  <si>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</si>
  <si>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</si>
  <si>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</si>
  <si>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</si>
  <si>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</si>
  <si>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</si>
  <si>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</si>
  <si>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</si>
  <si>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</si>
  <si>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</si>
  <si>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</si>
  <si>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</si>
  <si>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</si>
  <si>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</si>
  <si>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</si>
  <si>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</si>
  <si>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</si>
  <si>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</si>
  <si>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</si>
  <si>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</si>
  <si>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</si>
  <si>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</si>
  <si>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</si>
  <si>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</si>
  <si>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</si>
  <si>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</si>
  <si>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</si>
  <si>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</si>
  <si>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</si>
  <si>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</si>
  <si>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</si>
  <si>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</si>
  <si>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</si>
  <si>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</si>
  <si>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</si>
  <si>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</si>
  <si>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</si>
  <si>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</si>
  <si>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</si>
  <si>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</si>
  <si>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</si>
  <si>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</si>
  <si>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</si>
  <si>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</si>
  <si>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</si>
  <si>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</si>
  <si>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</si>
  <si>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</si>
  <si>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</si>
  <si>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</si>
  <si>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</si>
  <si>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</si>
  <si>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</si>
  <si>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</si>
  <si>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</si>
  <si>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</si>
  <si>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</si>
  <si>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</si>
  <si>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</si>
  <si>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</si>
  <si>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</si>
  <si>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</si>
  <si>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</si>
  <si>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</si>
  <si>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</si>
  <si>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</si>
  <si>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</si>
  <si>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</si>
  <si>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</si>
  <si>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</si>
  <si>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</si>
  <si>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</si>
  <si>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</si>
  <si>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</si>
  <si>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</si>
  <si>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</si>
  <si>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</si>
  <si>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</si>
  <si>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</si>
  <si>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</si>
  <si>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</si>
  <si>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</si>
  <si>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</si>
  <si>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</si>
  <si>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</si>
  <si>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</si>
  <si>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</si>
  <si>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</si>
  <si>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</si>
  <si>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</si>
  <si>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</si>
  <si>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</si>
  <si>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</si>
  <si>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</si>
  <si>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</si>
  <si>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</si>
  <si>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</si>
  <si>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</si>
  <si>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</si>
  <si>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</si>
  <si>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</si>
  <si>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</si>
  <si>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</si>
  <si>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</si>
  <si>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</si>
  <si>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</si>
  <si>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</si>
  <si>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</si>
  <si>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</si>
  <si>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</si>
  <si>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</si>
  <si>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</si>
  <si>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</si>
  <si>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</si>
  <si>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</si>
  <si>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</si>
  <si>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</si>
  <si>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</si>
  <si>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</si>
  <si>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</si>
  <si>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</si>
  <si>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</si>
  <si>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</si>
  <si>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</si>
  <si>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</si>
  <si>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</si>
  <si>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</si>
  <si>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</si>
  <si>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</si>
  <si>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</si>
  <si>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</si>
  <si>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</si>
  <si>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</si>
  <si>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</si>
  <si>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</si>
  <si>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</si>
  <si>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</si>
  <si>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</si>
  <si>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</si>
  <si>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</si>
  <si>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</si>
  <si>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</si>
  <si>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</si>
  <si>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</si>
  <si>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</si>
  <si>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</si>
  <si>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</si>
  <si>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</si>
  <si>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</si>
  <si>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</si>
  <si>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</si>
  <si>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</si>
  <si>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</si>
  <si>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</si>
  <si>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</si>
  <si>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</si>
  <si>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</si>
  <si>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</si>
  <si>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</si>
  <si>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</si>
  <si>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</si>
  <si>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</si>
  <si>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</si>
  <si>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</si>
  <si>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</si>
  <si>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</si>
  <si>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</si>
  <si>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</si>
  <si>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</si>
  <si>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</si>
  <si>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</si>
  <si>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</si>
  <si>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</si>
  <si>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</si>
  <si>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</si>
  <si>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</si>
  <si>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</si>
  <si>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</si>
  <si>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</si>
  <si>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</si>
  <si>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</si>
  <si>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</si>
  <si>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</si>
  <si>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</si>
  <si>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</si>
  <si>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</si>
  <si>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</si>
  <si>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</si>
  <si>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</si>
  <si>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</si>
  <si>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</si>
  <si>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</si>
  <si>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</si>
  <si>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</si>
  <si>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</si>
  <si>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</si>
  <si>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</si>
  <si>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</si>
  <si>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</si>
  <si>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</si>
  <si>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</si>
  <si>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</si>
  <si>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</si>
  <si>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</si>
  <si>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</si>
  <si>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</si>
  <si>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</si>
  <si>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</si>
  <si>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</si>
  <si>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</si>
  <si>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</si>
  <si>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</si>
  <si>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</si>
  <si>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</si>
  <si>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</si>
  <si>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</si>
  <si>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</si>
  <si>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</si>
  <si>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</si>
  <si>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</si>
  <si>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</si>
  <si>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</si>
  <si>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</si>
  <si>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</si>
  <si>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</si>
  <si>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</si>
  <si>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</si>
  <si>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</si>
  <si>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</si>
  <si>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</si>
  <si>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</si>
  <si>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</si>
  <si>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</si>
  <si>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</si>
  <si>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</si>
  <si>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</si>
  <si>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</si>
  <si>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</si>
  <si>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</si>
  <si>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</si>
  <si>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</si>
  <si>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</si>
  <si>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</si>
  <si>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</si>
  <si>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</si>
  <si>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</si>
  <si>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</si>
  <si>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</si>
  <si>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</si>
  <si>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</si>
  <si>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</si>
  <si>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</si>
  <si>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</si>
  <si>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</si>
  <si>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</si>
  <si>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</si>
  <si>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</si>
  <si>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</si>
  <si>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</si>
  <si>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</si>
  <si>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</si>
  <si>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</si>
  <si>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</si>
  <si>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</si>
  <si>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</si>
  <si>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</si>
  <si>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</si>
  <si>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</si>
  <si>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</si>
  <si>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</si>
  <si>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</si>
  <si>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</si>
  <si>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</si>
  <si>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</si>
  <si>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</si>
  <si>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</si>
  <si>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</si>
  <si>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</si>
  <si>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</si>
  <si>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</si>
  <si>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</si>
  <si>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</si>
  <si>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</si>
  <si>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</si>
  <si>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</si>
  <si>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</si>
  <si>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</si>
  <si>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</si>
  <si>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</si>
  <si>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</si>
  <si>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</si>
  <si>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</si>
  <si>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</si>
  <si>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</si>
  <si>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</si>
  <si>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</si>
  <si>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</si>
  <si>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</si>
  <si>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</si>
  <si>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</si>
  <si>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</si>
  <si>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</si>
  <si>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</si>
  <si>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</si>
  <si>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</si>
  <si>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</si>
  <si>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</si>
  <si>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</si>
  <si>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</si>
  <si>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</si>
  <si>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</si>
  <si>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</si>
  <si>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</si>
  <si>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</si>
  <si>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</si>
  <si>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</si>
  <si>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</si>
  <si>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</si>
  <si>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</si>
  <si>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</si>
  <si>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</si>
  <si>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</si>
  <si>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</si>
  <si>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</si>
  <si>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</si>
  <si>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</si>
  <si>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</si>
  <si>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</si>
  <si>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</si>
  <si>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</si>
  <si>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</si>
  <si>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</si>
  <si>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</si>
  <si>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</si>
  <si>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</si>
  <si>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</si>
  <si>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</si>
  <si>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</si>
  <si>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</si>
  <si>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</si>
  <si>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</si>
  <si>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</si>
  <si>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</si>
  <si>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</si>
  <si>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</si>
  <si>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</si>
  <si>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</si>
  <si>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</si>
  <si>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</si>
  <si>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</si>
  <si>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</si>
  <si>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</si>
  <si>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</si>
  <si>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</si>
  <si>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</si>
  <si>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</si>
  <si>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</si>
  <si>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</si>
  <si>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</si>
  <si>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</si>
  <si>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</si>
  <si>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</si>
  <si>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</si>
  <si>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</si>
  <si>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</si>
  <si>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</si>
  <si>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</si>
  <si>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</si>
  <si>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</si>
  <si>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</si>
  <si>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</si>
  <si>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</si>
  <si>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</si>
  <si>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</si>
  <si>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</si>
  <si>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</si>
  <si>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</si>
  <si>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</si>
  <si>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</si>
  <si>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</si>
  <si>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</si>
  <si>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</si>
  <si>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</si>
  <si>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</si>
  <si>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</si>
  <si>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</si>
  <si>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</si>
  <si>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</si>
  <si>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</si>
  <si>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</si>
  <si>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</si>
  <si>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</si>
  <si>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</si>
  <si>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</si>
  <si>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</si>
  <si>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</si>
  <si>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</si>
  <si>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</si>
  <si>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</si>
  <si>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</si>
  <si>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</si>
  <si>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</si>
  <si>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</si>
  <si>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</si>
  <si>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</si>
  <si>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</si>
  <si>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</si>
  <si>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</si>
  <si>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</si>
  <si>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</si>
  <si>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</si>
  <si>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</si>
  <si>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</si>
  <si>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</si>
  <si>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</si>
  <si>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</si>
  <si>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</si>
  <si>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</si>
  <si>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</si>
  <si>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</si>
  <si>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</si>
  <si>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</si>
  <si>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</si>
  <si>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</si>
  <si>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</si>
  <si>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</si>
  <si>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</si>
  <si>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</si>
  <si>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</si>
  <si>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</si>
  <si>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</si>
  <si>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</si>
  <si>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</si>
  <si>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</si>
  <si>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</si>
  <si>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</si>
  <si>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</si>
  <si>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</si>
  <si>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</si>
  <si>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</si>
  <si>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</si>
  <si>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</si>
  <si>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</si>
  <si>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</si>
  <si>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</si>
  <si>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</si>
  <si>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</si>
  <si>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</si>
  <si>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</si>
  <si>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</si>
  <si>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</si>
  <si>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</si>
  <si>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</si>
  <si>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</si>
  <si>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</si>
  <si>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</si>
  <si>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</si>
  <si>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</si>
  <si>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</si>
  <si>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</si>
  <si>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</si>
  <si>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</si>
  <si>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</si>
  <si>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</si>
  <si>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</si>
  <si>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</si>
  <si>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</si>
  <si>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</si>
  <si>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</si>
  <si>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</si>
  <si>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</si>
  <si>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</si>
  <si>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</si>
  <si>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</si>
  <si>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</si>
  <si>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</si>
  <si>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</si>
  <si>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</si>
  <si>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</si>
  <si>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</si>
  <si>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</si>
  <si>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</si>
  <si>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</si>
  <si>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</si>
  <si>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</si>
  <si>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</si>
  <si>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</si>
  <si>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</si>
  <si>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</si>
  <si>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</si>
  <si>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</si>
  <si>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</si>
  <si>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</si>
  <si>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</si>
  <si>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</si>
  <si>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</si>
  <si>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</si>
  <si>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</si>
  <si>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</si>
  <si>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</si>
  <si>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</si>
  <si>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</si>
  <si>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</si>
  <si>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</si>
  <si>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</si>
  <si>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</si>
  <si>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</si>
  <si>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</si>
  <si>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</si>
  <si>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</si>
  <si>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</si>
  <si>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</si>
  <si>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</si>
  <si>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</si>
  <si>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</si>
  <si>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</si>
  <si>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</si>
  <si>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</si>
  <si>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</si>
  <si>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</si>
  <si>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</si>
  <si>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</si>
  <si>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</si>
  <si>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</si>
  <si>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</si>
  <si>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</si>
  <si>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</si>
  <si>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</si>
  <si>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</si>
  <si>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</si>
  <si>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</si>
  <si>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</si>
  <si>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</si>
  <si>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</si>
  <si>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</si>
  <si>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</si>
  <si>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</si>
  <si>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</si>
  <si>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</si>
  <si>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</si>
  <si>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</si>
  <si>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</si>
  <si>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</si>
  <si>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</si>
  <si>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</si>
  <si>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</si>
  <si>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</si>
  <si>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</si>
  <si>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</si>
  <si>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</si>
  <si>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</si>
  <si>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</si>
  <si>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</si>
  <si>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</si>
  <si>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</si>
  <si>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</si>
  <si>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</si>
  <si>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</si>
  <si>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</si>
  <si>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</si>
  <si>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</si>
  <si>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</si>
  <si>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</si>
  <si>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</si>
  <si>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</si>
  <si>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</si>
  <si>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</si>
  <si>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</si>
  <si>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</si>
  <si>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</si>
  <si>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</si>
  <si>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</si>
  <si>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</si>
  <si>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</si>
  <si>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</si>
  <si>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</si>
  <si>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</si>
  <si>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</si>
  <si>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</si>
  <si>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</si>
  <si>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</si>
  <si>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</si>
  <si>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</si>
  <si>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</si>
  <si>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</si>
  <si>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</si>
  <si>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</si>
  <si>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</si>
  <si>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</si>
  <si>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</si>
  <si>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</si>
  <si>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</si>
  <si>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</si>
  <si>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</si>
  <si>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</si>
  <si>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</si>
  <si>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</si>
  <si>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</si>
  <si>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</si>
  <si>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</si>
  <si>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</si>
  <si>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</si>
  <si>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</si>
  <si>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</si>
  <si>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</si>
  <si>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</si>
  <si>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</si>
  <si>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</si>
  <si>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</si>
  <si>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</si>
  <si>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</si>
  <si>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</si>
  <si>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</si>
  <si>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</si>
  <si>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</si>
  <si>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</si>
  <si>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</si>
  <si>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</si>
  <si>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</si>
  <si>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</si>
  <si>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</si>
  <si>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</si>
  <si>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</si>
  <si>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</si>
  <si>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</si>
  <si>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</si>
  <si>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</si>
  <si>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</si>
  <si>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</si>
  <si>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</si>
  <si>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</si>
  <si>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</si>
  <si>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</si>
  <si>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</si>
  <si>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</si>
  <si>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</si>
  <si>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</si>
  <si>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</si>
  <si>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</si>
  <si>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</si>
  <si>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</si>
  <si>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</si>
  <si>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</si>
  <si>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</si>
  <si>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</si>
  <si>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</si>
  <si>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</si>
  <si>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</si>
  <si>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</si>
  <si>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</si>
  <si>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</si>
  <si>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</si>
  <si>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</si>
  <si>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</si>
  <si>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</si>
  <si>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</si>
  <si>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</si>
  <si>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</si>
  <si>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</si>
  <si>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</si>
  <si>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</si>
  <si>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</si>
  <si>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</si>
  <si>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</si>
  <si>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</si>
  <si>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</si>
  <si>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</si>
  <si>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</si>
  <si>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</si>
  <si>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</si>
  <si>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</si>
  <si>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</si>
  <si>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</si>
  <si>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</si>
  <si>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</si>
  <si>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</si>
  <si>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</si>
  <si>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</si>
  <si>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</si>
  <si>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</si>
  <si>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</si>
  <si>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</si>
  <si>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</si>
  <si>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</si>
  <si>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</si>
  <si>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</si>
  <si>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</si>
  <si>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</si>
  <si>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</si>
  <si>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</si>
  <si>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</si>
  <si>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</si>
  <si>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</si>
  <si>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</si>
  <si>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</si>
  <si>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</si>
  <si>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</si>
  <si>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</si>
  <si>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</si>
  <si>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</si>
  <si>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</si>
  <si>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</si>
  <si>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</si>
  <si>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</si>
  <si>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</si>
  <si>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</si>
  <si>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</si>
  <si>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</si>
  <si>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</si>
  <si>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</si>
  <si>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</si>
  <si>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</si>
  <si>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</si>
  <si>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</si>
  <si>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</si>
  <si>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</si>
  <si>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</si>
  <si>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</si>
  <si>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</si>
  <si>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</si>
  <si>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</si>
  <si>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</si>
  <si>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</si>
  <si>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</si>
  <si>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</si>
  <si>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</si>
  <si>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</si>
  <si>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</si>
  <si>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</si>
  <si>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</si>
  <si>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</si>
  <si>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</si>
  <si>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</si>
  <si>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</si>
  <si>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</si>
  <si>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</si>
  <si>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</si>
  <si>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</si>
  <si>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</si>
  <si>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</si>
  <si>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</si>
  <si>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</si>
  <si>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</si>
  <si>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</si>
  <si>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</si>
  <si>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</si>
  <si>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</si>
  <si>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</si>
  <si>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</si>
  <si>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</si>
  <si>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</si>
  <si>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</si>
  <si>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</si>
  <si>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</si>
  <si>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</si>
  <si>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</si>
  <si>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</si>
  <si>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</si>
  <si>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</si>
  <si>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</si>
  <si>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</si>
  <si>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</si>
  <si>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</si>
  <si>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</si>
  <si>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</si>
  <si>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</si>
  <si>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</si>
  <si>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</si>
  <si>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</si>
  <si>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</si>
  <si>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</si>
  <si>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</si>
  <si>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</si>
  <si>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</si>
  <si>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</si>
  <si>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</si>
  <si>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</si>
  <si>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</si>
  <si>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</si>
  <si>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</si>
  <si>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</si>
  <si>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</si>
  <si>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</si>
  <si>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</si>
  <si>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</si>
  <si>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</si>
  <si>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</si>
  <si>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</si>
  <si>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</si>
  <si>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</si>
  <si>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</si>
  <si>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</si>
  <si>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</si>
  <si>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</si>
  <si>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</si>
  <si>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</si>
  <si>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</si>
  <si>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</si>
  <si>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</si>
  <si>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</si>
  <si>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</si>
  <si>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</si>
  <si>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</si>
  <si>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</si>
  <si>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</si>
  <si>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</si>
  <si>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</si>
  <si>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</si>
  <si>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</si>
  <si>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</si>
  <si>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</si>
  <si>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</si>
  <si>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</si>
  <si>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</si>
  <si>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</si>
  <si>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</si>
  <si>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</si>
  <si>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</si>
  <si>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</si>
  <si>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</si>
  <si>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</si>
  <si>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</si>
  <si>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</si>
  <si>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</si>
  <si>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</si>
  <si>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</si>
  <si>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</si>
  <si>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</si>
  <si>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</si>
  <si>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</si>
  <si>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</si>
  <si>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</si>
  <si>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</si>
  <si>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</si>
  <si>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</si>
  <si>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</si>
  <si>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</si>
  <si>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</si>
  <si>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</si>
  <si>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</si>
  <si>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</si>
  <si>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</si>
  <si>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</si>
  <si>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</si>
  <si>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</si>
  <si>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</si>
  <si>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</si>
  <si>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</si>
  <si>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</si>
  <si>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</si>
  <si>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</si>
  <si>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</si>
  <si>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</si>
  <si>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</si>
  <si>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</si>
  <si>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</si>
  <si>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</si>
  <si>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</si>
  <si>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</si>
  <si>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</si>
  <si>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</si>
  <si>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</si>
  <si>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</si>
  <si>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</si>
  <si>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</si>
  <si>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</si>
  <si>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</si>
  <si>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</si>
  <si>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</si>
  <si>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</si>
  <si>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</si>
  <si>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</si>
  <si>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</si>
  <si>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</si>
  <si>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</si>
  <si>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</si>
  <si>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</si>
  <si>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</si>
  <si>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</si>
  <si>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</si>
  <si>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</si>
  <si>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</si>
  <si>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</si>
  <si>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</si>
  <si>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</si>
  <si>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</si>
  <si>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</si>
  <si>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</si>
  <si>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</si>
  <si>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</si>
  <si>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</si>
  <si>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</si>
  <si>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</si>
  <si>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</si>
  <si>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</si>
  <si>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</si>
  <si>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</si>
  <si>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</si>
  <si>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</si>
  <si>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</si>
  <si>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</si>
  <si>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</si>
  <si>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</si>
  <si>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</si>
  <si>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</si>
  <si>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</si>
  <si>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</si>
  <si>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</si>
  <si>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</si>
  <si>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</si>
  <si>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</si>
  <si>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</si>
  <si>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</si>
  <si>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</si>
  <si>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</si>
  <si>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</si>
  <si>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</si>
  <si>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</si>
  <si>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</si>
  <si>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</si>
  <si>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</si>
  <si>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</si>
  <si>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</si>
  <si>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</si>
  <si>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</si>
  <si>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</si>
  <si>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</si>
  <si>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</si>
  <si>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</si>
  <si>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</si>
  <si>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</si>
  <si>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</si>
  <si>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</si>
  <si>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</si>
  <si>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</si>
  <si>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</si>
  <si>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</si>
  <si>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</si>
  <si>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</si>
  <si>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</si>
  <si>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</si>
  <si>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</si>
  <si>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</si>
  <si>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</si>
  <si>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</si>
  <si>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</si>
  <si>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</si>
  <si>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</si>
  <si>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</si>
  <si>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</si>
  <si>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</si>
  <si>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</si>
  <si>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</si>
  <si>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</si>
  <si>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</si>
  <si>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</si>
  <si>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</si>
  <si>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</si>
  <si>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</si>
  <si>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</si>
  <si>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</si>
  <si>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</si>
  <si>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</si>
  <si>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</si>
  <si>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</si>
  <si>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</si>
  <si>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</si>
  <si>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</si>
  <si>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</si>
  <si>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</si>
  <si>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</si>
  <si>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</si>
  <si>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</si>
  <si>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</si>
  <si>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</si>
  <si>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</si>
  <si>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</si>
  <si>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</si>
  <si>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</si>
  <si>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</si>
  <si>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</si>
  <si>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</si>
  <si>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</si>
  <si>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</si>
  <si>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</si>
  <si>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</si>
  <si>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</si>
  <si>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</si>
  <si>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</si>
  <si>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</si>
  <si>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</si>
  <si>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</si>
  <si>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</si>
  <si>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</si>
  <si>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</si>
  <si>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</si>
  <si>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</si>
  <si>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</si>
  <si>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</si>
  <si>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</si>
  <si>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</si>
  <si>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</si>
  <si>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</si>
  <si>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</si>
  <si>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</si>
  <si>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</si>
  <si>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</si>
  <si>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</si>
  <si>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</si>
  <si>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</si>
  <si>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</si>
  <si>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</si>
  <si>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</si>
  <si>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</si>
  <si>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</si>
  <si>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</si>
  <si>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</si>
  <si>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</si>
  <si>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</si>
  <si>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</si>
  <si>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</si>
  <si>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</si>
  <si>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</si>
  <si>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</si>
  <si>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</si>
  <si>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</si>
  <si>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</si>
  <si>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</si>
  <si>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</si>
  <si>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</si>
  <si>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</si>
  <si>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</si>
  <si>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</si>
  <si>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</si>
  <si>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</si>
  <si>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</si>
  <si>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</si>
  <si>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</si>
  <si>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</si>
  <si>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</si>
  <si>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</si>
  <si>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</si>
  <si>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</si>
  <si>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</si>
  <si>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</si>
  <si>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</si>
  <si>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</si>
  <si>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</si>
  <si>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</si>
  <si>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</si>
  <si>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</si>
  <si>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</si>
  <si>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</si>
  <si>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</si>
  <si>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</si>
  <si>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</si>
  <si>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</si>
  <si>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</si>
  <si>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</si>
  <si>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</si>
  <si>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</si>
  <si>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</si>
  <si>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</si>
  <si>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</si>
  <si>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</si>
  <si>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</si>
  <si>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</si>
  <si>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</si>
  <si>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</si>
  <si>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</si>
  <si>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</si>
  <si>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</si>
  <si>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</si>
  <si>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</si>
  <si>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</si>
  <si>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</si>
  <si>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</si>
  <si>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</si>
  <si>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</si>
  <si>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</si>
  <si>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</si>
  <si>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</si>
  <si>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</si>
  <si>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</si>
  <si>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</si>
  <si>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</si>
  <si>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</si>
  <si>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</si>
  <si>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</si>
  <si>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</si>
  <si>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</si>
  <si>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</si>
  <si>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</si>
  <si>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</si>
  <si>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</si>
  <si>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</si>
  <si>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</si>
  <si>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</si>
  <si>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</si>
  <si>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</si>
  <si>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</si>
  <si>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</si>
  <si>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</si>
  <si>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</si>
  <si>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</si>
  <si>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</si>
  <si>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</si>
  <si>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</si>
  <si>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</si>
  <si>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</si>
  <si>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</si>
  <si>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</si>
  <si>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</si>
  <si>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</si>
  <si>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</si>
  <si>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</si>
  <si>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</si>
  <si>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</si>
  <si>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</si>
  <si>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</si>
  <si>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</si>
  <si>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</si>
  <si>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</si>
  <si>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</si>
  <si>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</si>
  <si>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</si>
  <si>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</si>
  <si>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</si>
  <si>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</si>
  <si>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</si>
  <si>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</si>
  <si>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</si>
  <si>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</si>
  <si>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</si>
  <si>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</si>
  <si>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</si>
  <si>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</si>
  <si>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</si>
  <si>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</si>
  <si>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</si>
  <si>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</si>
  <si>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</si>
  <si>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</si>
  <si>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</si>
  <si>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</si>
  <si>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</si>
  <si>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</si>
  <si>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</si>
  <si>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</si>
  <si>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</si>
  <si>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</si>
  <si>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</si>
  <si>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</si>
  <si>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</si>
  <si>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</si>
  <si>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</si>
  <si>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</si>
  <si>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</si>
  <si>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</si>
  <si>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</si>
  <si>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</si>
  <si>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</si>
  <si>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</si>
  <si>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</si>
  <si>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</si>
  <si>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</si>
  <si>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</si>
  <si>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</si>
  <si>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</si>
  <si>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</si>
  <si>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</si>
  <si>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</si>
  <si>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</si>
  <si>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</si>
  <si>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</si>
  <si>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</si>
  <si>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</si>
  <si>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</si>
  <si>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</si>
  <si>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</si>
  <si>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</si>
  <si>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</si>
  <si>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</si>
  <si>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</si>
  <si>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</si>
  <si>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</si>
  <si>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</si>
  <si>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</si>
  <si>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</si>
  <si>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</si>
  <si>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</si>
  <si>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</si>
  <si>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</si>
  <si>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</si>
  <si>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</si>
  <si>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</si>
  <si>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</si>
  <si>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</si>
  <si>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</si>
  <si>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</si>
  <si>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</si>
  <si>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</si>
  <si>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</si>
  <si>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</si>
  <si>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</si>
  <si>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</si>
  <si>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</si>
  <si>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</si>
  <si>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</si>
  <si>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</si>
  <si>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</si>
  <si>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</si>
  <si>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</si>
  <si>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</si>
  <si>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</si>
  <si>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</si>
  <si>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</si>
  <si>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</si>
  <si>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</si>
  <si>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</si>
  <si>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</si>
  <si>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</si>
  <si>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</si>
  <si>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</si>
  <si>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</si>
  <si>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</si>
  <si>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</si>
  <si>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</si>
  <si>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</si>
  <si>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</si>
  <si>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</si>
  <si>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</si>
  <si>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</si>
  <si>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</si>
  <si>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</si>
  <si>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</si>
  <si>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</si>
  <si>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</si>
  <si>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</si>
  <si>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</si>
  <si>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</si>
  <si>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</si>
  <si>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</si>
  <si>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</si>
  <si>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</si>
  <si>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</si>
  <si>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</si>
  <si>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</si>
  <si>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</si>
  <si>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</si>
  <si>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</si>
  <si>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</si>
  <si>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</si>
  <si>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</si>
  <si>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</si>
  <si>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</si>
  <si>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</si>
  <si>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</si>
  <si>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</si>
  <si>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</si>
  <si>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</si>
  <si>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</si>
  <si>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</si>
  <si>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</si>
  <si>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</si>
  <si>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</si>
  <si>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</si>
  <si>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</si>
  <si>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</si>
  <si>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</si>
  <si>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</si>
  <si>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</si>
  <si>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</si>
  <si>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</si>
  <si>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</si>
  <si>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</si>
  <si>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</si>
  <si>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</si>
  <si>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</si>
  <si>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</si>
  <si>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</si>
  <si>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</si>
  <si>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</si>
  <si>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</si>
  <si>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</si>
  <si>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</si>
  <si>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</si>
  <si>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</si>
  <si>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</si>
  <si>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</si>
  <si>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</si>
  <si>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</si>
  <si>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</si>
  <si>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</si>
  <si>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</si>
  <si>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</si>
  <si>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</si>
  <si>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</si>
  <si>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</si>
  <si>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</si>
  <si>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</si>
  <si>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</si>
  <si>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</si>
  <si>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</si>
  <si>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</si>
  <si>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</si>
  <si>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</si>
  <si>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</si>
  <si>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</si>
  <si>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</si>
  <si>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</si>
  <si>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</si>
  <si>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</si>
  <si>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</si>
  <si>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</si>
  <si>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</si>
  <si>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</si>
  <si>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</si>
  <si>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</si>
  <si>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</si>
  <si>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</si>
  <si>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</si>
  <si>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</si>
  <si>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</si>
  <si>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</si>
  <si>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</si>
  <si>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</si>
  <si>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</si>
  <si>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</si>
  <si>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</si>
  <si>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</si>
  <si>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</si>
  <si>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</si>
  <si>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</si>
  <si>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</si>
  <si>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</si>
  <si>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</si>
  <si>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</si>
  <si>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</si>
  <si>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</si>
  <si>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</si>
  <si>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</si>
  <si>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</si>
  <si>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</si>
  <si>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</si>
  <si>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</si>
  <si>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</si>
  <si>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</si>
  <si>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</si>
  <si>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</si>
  <si>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</si>
  <si>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</si>
  <si>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</si>
  <si>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</si>
  <si>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</si>
  <si>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</si>
  <si>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</si>
  <si>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</si>
  <si>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</si>
  <si>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</si>
  <si>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</si>
  <si>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</si>
  <si>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</si>
  <si>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</si>
  <si>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</si>
  <si>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</si>
  <si>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</si>
  <si>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</si>
  <si>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</si>
  <si>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</si>
  <si>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</si>
  <si>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</si>
  <si>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</si>
  <si>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</si>
  <si>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</si>
  <si>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</si>
  <si>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</si>
  <si>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</si>
  <si>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</si>
  <si>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</si>
  <si>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</si>
  <si>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</si>
  <si>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</si>
  <si>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</si>
  <si>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</si>
  <si>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</si>
  <si>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</si>
  <si>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</si>
  <si>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</si>
  <si>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</si>
  <si>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</si>
  <si>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</si>
  <si>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</si>
  <si>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</si>
  <si>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</si>
  <si>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</si>
  <si>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</si>
  <si>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</si>
  <si>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</si>
  <si>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</si>
  <si>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</si>
  <si>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</si>
  <si>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</si>
  <si>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</si>
  <si>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</si>
  <si>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</si>
  <si>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</si>
  <si>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</si>
  <si>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</si>
  <si>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</si>
  <si>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</si>
  <si>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</si>
  <si>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</si>
  <si>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</si>
  <si>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</si>
  <si>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</si>
  <si>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</si>
  <si>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</si>
  <si>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</si>
  <si>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</si>
  <si>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</si>
  <si>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</si>
  <si>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</si>
  <si>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</si>
  <si>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</si>
  <si>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</si>
  <si>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</si>
  <si>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</si>
  <si>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</si>
  <si>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</si>
  <si>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</si>
  <si>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</si>
  <si>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</si>
  <si>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</si>
  <si>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</si>
  <si>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</si>
  <si>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</si>
  <si>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</si>
  <si>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</si>
  <si>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</si>
  <si>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</si>
  <si>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</si>
  <si>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</si>
  <si>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</si>
  <si>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</si>
  <si>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</si>
  <si>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</si>
  <si>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</si>
  <si>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</si>
  <si>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</si>
  <si>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</si>
  <si>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</si>
  <si>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</si>
  <si>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</si>
  <si>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</si>
  <si>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</si>
  <si>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</si>
  <si>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</si>
  <si>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</si>
  <si>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</si>
  <si>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</si>
  <si>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</si>
  <si>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</si>
  <si>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</si>
  <si>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</si>
  <si>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</si>
  <si>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</si>
  <si>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</si>
  <si>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</si>
  <si>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</si>
  <si>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</si>
  <si>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</si>
  <si>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</si>
  <si>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</si>
  <si>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</si>
  <si>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</si>
  <si>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</si>
  <si>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</si>
  <si>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</si>
  <si>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</si>
  <si>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</si>
  <si>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</si>
  <si>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</si>
  <si>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</si>
  <si>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</si>
  <si>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</si>
  <si>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</si>
  <si>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</si>
  <si>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</si>
  <si>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</si>
  <si>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</si>
  <si>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</si>
  <si>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</si>
  <si>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</si>
  <si>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</si>
  <si>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</si>
  <si>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</si>
  <si>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</si>
  <si>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</si>
  <si>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</si>
  <si>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</si>
  <si>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</si>
  <si>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</si>
  <si>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</si>
  <si>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</si>
  <si>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</si>
  <si>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</si>
  <si>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</si>
  <si>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</si>
  <si>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</si>
  <si>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</si>
  <si>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</si>
  <si>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</si>
  <si>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</si>
  <si>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</si>
  <si>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</si>
  <si>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</si>
  <si>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</si>
  <si>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</si>
  <si>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</si>
  <si>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</si>
  <si>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</si>
  <si>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</si>
  <si>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</si>
  <si>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</si>
  <si>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</si>
  <si>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</si>
  <si>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</si>
  <si>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</si>
  <si>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</si>
  <si>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</si>
  <si>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</si>
  <si>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</si>
  <si>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</si>
  <si>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</si>
  <si>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</si>
  <si>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</si>
  <si>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</si>
  <si>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</si>
  <si>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</si>
  <si>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</si>
  <si>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</si>
  <si>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</si>
  <si>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</si>
  <si>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</si>
  <si>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</si>
  <si>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</si>
  <si>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</si>
  <si>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</si>
  <si>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</si>
  <si>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</si>
  <si>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</si>
  <si>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</si>
  <si>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</si>
  <si>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</si>
  <si>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</si>
  <si>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</si>
  <si>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</si>
  <si>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</si>
  <si>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</si>
  <si>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</si>
  <si>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</si>
  <si>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</si>
  <si>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</si>
  <si>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</si>
  <si>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</si>
  <si>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</si>
  <si>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</si>
  <si>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</si>
  <si>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</si>
  <si>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</si>
  <si>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</si>
  <si>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</si>
  <si>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</si>
  <si>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</si>
  <si>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</si>
  <si>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</si>
  <si>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</si>
  <si>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</si>
  <si>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</si>
  <si>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</si>
  <si>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</si>
  <si>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</si>
  <si>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</si>
  <si>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</si>
  <si>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</si>
  <si>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</si>
  <si>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</si>
  <si>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</si>
  <si>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</si>
  <si>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</si>
  <si>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</si>
  <si>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</si>
  <si>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</si>
  <si>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</si>
  <si>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</si>
  <si>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</si>
  <si>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</si>
  <si>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</si>
  <si>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</si>
  <si>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</si>
  <si>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</si>
  <si>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</si>
  <si>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</si>
  <si>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</si>
  <si>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</si>
  <si>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</si>
  <si>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</si>
  <si>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</si>
  <si>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</si>
  <si>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</si>
  <si>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</si>
  <si>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</si>
  <si>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</si>
  <si>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</si>
  <si>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</si>
  <si>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</si>
  <si>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</si>
  <si>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</si>
  <si>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</si>
  <si>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</si>
  <si>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</si>
  <si>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</si>
  <si>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</si>
  <si>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</si>
  <si>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</si>
  <si>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</si>
  <si>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</si>
  <si>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</si>
  <si>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</si>
  <si>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</si>
  <si>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</si>
  <si>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</si>
  <si>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</si>
  <si>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</si>
  <si>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</si>
  <si>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</si>
  <si>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</si>
  <si>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</si>
  <si>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</si>
  <si>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</si>
  <si>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</si>
  <si>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</si>
  <si>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</si>
  <si>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</si>
  <si>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</si>
  <si>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</si>
  <si>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</si>
  <si>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</si>
  <si>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</si>
  <si>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</si>
  <si>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</si>
  <si>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</si>
  <si>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</si>
  <si>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</si>
  <si>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</si>
  <si>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</si>
  <si>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</si>
  <si>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</si>
  <si>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</si>
  <si>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</si>
  <si>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</si>
  <si>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</si>
  <si>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</si>
  <si>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</si>
  <si>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</si>
  <si>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</si>
  <si>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</si>
  <si>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</si>
  <si>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</si>
  <si>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</si>
  <si>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</si>
  <si>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</si>
  <si>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</si>
  <si>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</si>
  <si>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</si>
  <si>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</si>
  <si>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</si>
  <si>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</si>
  <si>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</si>
  <si>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</si>
  <si>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</si>
  <si>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</si>
  <si>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</si>
  <si>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</si>
  <si>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</si>
  <si>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</si>
  <si>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</si>
  <si>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</si>
  <si>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</si>
  <si>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</si>
  <si>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</si>
  <si>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</si>
  <si>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</si>
  <si>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</si>
  <si>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</si>
  <si>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</si>
  <si>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</si>
  <si>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</si>
  <si>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</si>
  <si>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</si>
  <si>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</si>
  <si>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</si>
  <si>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</si>
  <si>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</si>
  <si>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</si>
  <si>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</si>
  <si>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</si>
  <si>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</si>
  <si>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</si>
  <si>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</si>
  <si>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</si>
  <si>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</si>
  <si>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</si>
  <si>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</si>
  <si>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</si>
  <si>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</si>
  <si>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</si>
  <si>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</si>
  <si>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</si>
  <si>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</si>
  <si>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</si>
  <si>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</si>
  <si>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</si>
  <si>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</si>
  <si>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</si>
  <si>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</si>
  <si>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</si>
  <si>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</si>
  <si>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</si>
  <si>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</si>
  <si>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</si>
  <si>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</si>
  <si>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</si>
  <si>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</si>
  <si>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</si>
  <si>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</si>
  <si>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</si>
  <si>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</si>
  <si>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</si>
  <si>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</si>
  <si>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</si>
  <si>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</si>
  <si>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</si>
  <si>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</si>
  <si>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</si>
  <si>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</si>
  <si>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</si>
  <si>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</si>
  <si>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</si>
  <si>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</si>
  <si>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</si>
  <si>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</si>
  <si>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</si>
  <si>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</si>
  <si>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</si>
  <si>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</si>
  <si>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</si>
  <si>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</si>
  <si>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</si>
  <si>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</si>
  <si>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</si>
  <si>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</si>
  <si>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</si>
  <si>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</si>
  <si>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</si>
  <si>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</si>
  <si>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</si>
  <si>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</si>
  <si>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</si>
  <si>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</si>
  <si>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</si>
  <si>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</si>
  <si>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</si>
  <si>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</si>
  <si>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</si>
  <si>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</si>
  <si>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</si>
  <si>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</si>
  <si>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</si>
  <si>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</si>
  <si>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</si>
  <si>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</si>
  <si>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</si>
  <si>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</si>
  <si>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</si>
  <si>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</si>
  <si>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</si>
  <si>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</si>
  <si>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</si>
  <si>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</si>
  <si>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</si>
  <si>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</si>
  <si>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</si>
  <si>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</si>
  <si>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</si>
  <si>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</si>
  <si>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</si>
  <si>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</si>
  <si>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</si>
  <si>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</si>
  <si>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</si>
  <si>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</si>
  <si>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</si>
  <si>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</si>
  <si>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</si>
  <si>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</si>
  <si>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</si>
  <si>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</si>
  <si>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</si>
  <si>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</si>
  <si>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</si>
  <si>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</si>
  <si>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</si>
  <si>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</si>
  <si>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</si>
  <si>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</si>
  <si>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</si>
  <si>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</si>
  <si>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</si>
  <si>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</si>
  <si>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</si>
  <si>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</si>
  <si>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</si>
  <si>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</si>
  <si>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</si>
  <si>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</si>
  <si>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</si>
  <si>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</si>
  <si>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</si>
  <si>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</si>
  <si>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</si>
  <si>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</si>
  <si>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</si>
  <si>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</si>
  <si>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</si>
  <si>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</si>
  <si>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</si>
  <si>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</si>
  <si>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</si>
  <si>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</si>
  <si>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</si>
  <si>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</si>
  <si>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</si>
  <si>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</si>
  <si>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</si>
  <si>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</si>
  <si>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</si>
  <si>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</si>
  <si>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</si>
  <si>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</si>
  <si>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</si>
  <si>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</si>
  <si>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</si>
  <si>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</si>
  <si>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</si>
  <si>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</si>
  <si>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</si>
  <si>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</si>
  <si>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</si>
  <si>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</si>
  <si>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</si>
  <si>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</si>
  <si>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</si>
  <si>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</si>
  <si>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</si>
  <si>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</si>
  <si>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</si>
  <si>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</si>
  <si>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</si>
  <si>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</si>
  <si>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</si>
  <si>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</si>
  <si>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</si>
  <si>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</si>
  <si>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</si>
  <si>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</si>
  <si>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</si>
  <si>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</si>
  <si>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</si>
  <si>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</si>
  <si>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</si>
  <si>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</si>
  <si>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</si>
  <si>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</si>
  <si>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</si>
  <si>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</si>
  <si>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</si>
  <si>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</si>
  <si>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</si>
  <si>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</si>
  <si>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</si>
  <si>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</si>
  <si>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</si>
  <si>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</si>
  <si>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</si>
  <si>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</si>
  <si>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</si>
  <si>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</si>
  <si>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</si>
  <si>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</si>
  <si>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</si>
  <si>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</si>
  <si>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</si>
  <si>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</si>
  <si>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</si>
  <si>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</si>
  <si>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</si>
  <si>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</si>
  <si>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</si>
  <si>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</si>
  <si>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</si>
  <si>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</si>
  <si>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</si>
  <si>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</si>
  <si>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</si>
  <si>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</si>
  <si>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</si>
  <si>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</si>
  <si>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</si>
  <si>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</si>
  <si>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</si>
  <si>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</si>
  <si>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</si>
  <si>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</si>
  <si>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</si>
  <si>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</si>
  <si>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</si>
  <si>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</si>
  <si>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</si>
  <si>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</si>
  <si>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</si>
  <si>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</si>
  <si>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</si>
  <si>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</si>
  <si>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</si>
  <si>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</si>
  <si>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</si>
  <si>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</si>
  <si>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</si>
  <si>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</si>
  <si>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</si>
  <si>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</si>
  <si>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</si>
  <si>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</si>
  <si>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</si>
  <si>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</si>
  <si>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</si>
  <si>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</si>
  <si>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</si>
  <si>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</si>
  <si>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</si>
  <si>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</si>
  <si>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</si>
  <si>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</si>
  <si>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</si>
  <si>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</si>
  <si>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</si>
  <si>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</si>
  <si>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</si>
  <si>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</si>
  <si>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</si>
  <si>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</si>
  <si>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</si>
  <si>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</si>
  <si>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</si>
  <si>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</si>
  <si>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</si>
  <si>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</si>
  <si>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</si>
  <si>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</si>
  <si>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</si>
  <si>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</si>
  <si>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</si>
  <si>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</si>
  <si>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</si>
  <si>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</si>
  <si>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</si>
  <si>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</si>
  <si>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</si>
  <si>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</si>
  <si>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</si>
  <si>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</si>
  <si>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</si>
  <si>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</si>
  <si>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</si>
  <si>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</si>
  <si>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</si>
  <si>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</si>
  <si>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</si>
  <si>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</si>
  <si>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</si>
  <si>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</si>
  <si>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</si>
  <si>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</si>
  <si>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</si>
  <si>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</si>
  <si>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</si>
  <si>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</si>
  <si>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</si>
  <si>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</si>
  <si>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</si>
  <si>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</si>
  <si>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</si>
  <si>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</si>
  <si>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</si>
  <si>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</si>
  <si>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</si>
  <si>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</si>
  <si>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</si>
  <si>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</si>
  <si>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</si>
  <si>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</si>
  <si>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</si>
  <si>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</si>
  <si>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</si>
  <si>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</si>
  <si>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</si>
  <si>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</si>
  <si>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</si>
  <si>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</si>
  <si>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</si>
  <si>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</si>
  <si>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</si>
  <si>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</si>
  <si>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</si>
  <si>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</si>
  <si>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</si>
  <si>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</si>
  <si>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</si>
  <si>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</si>
  <si>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</si>
  <si>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</si>
  <si>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</si>
  <si>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</si>
  <si>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</si>
  <si>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</si>
  <si>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</si>
  <si>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</si>
  <si>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</si>
  <si>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</si>
  <si>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</si>
  <si>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</si>
  <si>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</si>
  <si>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</si>
  <si>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</si>
  <si>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</si>
  <si>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</si>
  <si>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</si>
  <si>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</si>
  <si>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</si>
  <si>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</si>
  <si>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</si>
  <si>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</si>
  <si>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</si>
  <si>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</si>
  <si>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</si>
  <si>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</si>
  <si>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</si>
  <si>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</si>
  <si>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</si>
  <si>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</si>
  <si>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</si>
  <si>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</si>
  <si>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</si>
  <si>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</si>
  <si>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</si>
  <si>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</si>
  <si>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</si>
  <si>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</si>
  <si>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</si>
  <si>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</si>
  <si>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</si>
  <si>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</si>
  <si>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</si>
  <si>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</si>
  <si>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</si>
  <si>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</si>
  <si>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</si>
  <si>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</si>
  <si>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</si>
  <si>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</si>
  <si>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</si>
  <si>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</si>
  <si>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</si>
  <si>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</si>
  <si>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</si>
  <si>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</si>
  <si>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</si>
  <si>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</si>
  <si>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</si>
  <si>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</si>
  <si>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</si>
  <si>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</si>
  <si>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</si>
  <si>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</si>
  <si>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</si>
  <si>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</si>
  <si>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</si>
  <si>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</si>
  <si>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</si>
  <si>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</si>
  <si>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</si>
  <si>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</si>
  <si>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</si>
  <si>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</si>
  <si>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</si>
  <si>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</si>
  <si>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</si>
  <si>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</si>
  <si>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</si>
  <si>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</si>
  <si>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</si>
  <si>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</si>
  <si>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</si>
  <si>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</si>
  <si>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</si>
  <si>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</si>
  <si>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</si>
  <si>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</si>
  <si>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</si>
  <si>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</si>
  <si>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</si>
  <si>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</si>
  <si>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</si>
  <si>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</si>
  <si>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</si>
  <si>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</si>
  <si>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</si>
  <si>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</si>
  <si>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</si>
  <si>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</si>
  <si>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</si>
  <si>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</si>
  <si>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</si>
  <si>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</si>
  <si>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</si>
  <si>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</si>
  <si>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</si>
  <si>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</si>
  <si>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</si>
  <si>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</si>
  <si>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</si>
  <si>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</si>
  <si>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</si>
  <si>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</si>
  <si>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</si>
  <si>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</si>
  <si>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</si>
  <si>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</si>
  <si>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</si>
  <si>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</si>
  <si>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</si>
  <si>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</si>
  <si>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</si>
  <si>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</si>
  <si>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</si>
  <si>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</si>
  <si>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</si>
  <si>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</si>
  <si>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</si>
  <si>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</si>
  <si>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</si>
  <si>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</si>
  <si>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</si>
  <si>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</si>
  <si>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</si>
  <si>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</si>
  <si>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</si>
  <si>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</si>
  <si>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</si>
  <si>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</si>
  <si>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</si>
  <si>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</si>
  <si>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</si>
  <si>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</si>
  <si>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</si>
  <si>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</si>
  <si>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</si>
  <si>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</si>
  <si>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</si>
  <si>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</si>
  <si>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</si>
  <si>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</si>
  <si>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</si>
  <si>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</si>
  <si>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</si>
  <si>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</si>
  <si>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</si>
  <si>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</si>
  <si>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</si>
  <si>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</si>
  <si>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</si>
  <si>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</si>
  <si>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</si>
  <si>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</si>
  <si>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</si>
  <si>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</si>
  <si>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</si>
  <si>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</si>
  <si>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</si>
  <si>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</si>
  <si>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</si>
  <si>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</si>
  <si>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</si>
  <si>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</si>
  <si>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</si>
  <si>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</si>
  <si>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</si>
  <si>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</si>
  <si>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</si>
  <si>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</si>
  <si>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</si>
  <si>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</si>
  <si>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</si>
  <si>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</si>
  <si>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</si>
  <si>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</si>
  <si>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</si>
  <si>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</si>
  <si>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</si>
  <si>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</si>
  <si>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</si>
  <si>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</si>
  <si>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</si>
  <si>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</si>
  <si>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</si>
  <si>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</si>
  <si>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</si>
  <si>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</si>
  <si>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</si>
  <si>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</si>
  <si>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</si>
  <si>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</si>
  <si>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</si>
  <si>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</si>
  <si>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</si>
  <si>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</si>
  <si>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</si>
  <si>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</si>
  <si>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</si>
  <si>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</si>
  <si>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</si>
  <si>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</si>
  <si>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</si>
  <si>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</si>
  <si>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</si>
  <si>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</si>
  <si>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</si>
  <si>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</si>
  <si>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</si>
  <si>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</si>
  <si>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</si>
  <si>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</si>
  <si>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</si>
  <si>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</si>
  <si>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</si>
  <si>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</si>
  <si>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</si>
  <si>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</si>
  <si>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</si>
  <si>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</si>
  <si>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</si>
  <si>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</si>
  <si>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</si>
  <si>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</si>
  <si>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</si>
  <si>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</si>
  <si>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</si>
  <si>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</si>
  <si>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</si>
  <si>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</si>
  <si>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</si>
  <si>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</si>
  <si>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</si>
  <si>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</si>
  <si>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</si>
  <si>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</si>
  <si>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</si>
  <si>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</si>
  <si>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</si>
  <si>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</si>
  <si>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</si>
  <si>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</si>
  <si>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</si>
  <si>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</si>
  <si>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</si>
  <si>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</si>
  <si>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</si>
  <si>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</si>
  <si>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</si>
  <si>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</si>
  <si>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</si>
  <si>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</si>
  <si>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</si>
  <si>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</si>
  <si>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</si>
  <si>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</si>
  <si>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</si>
  <si>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</si>
  <si>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</si>
  <si>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</si>
  <si>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</si>
  <si>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</si>
  <si>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</si>
  <si>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</si>
  <si>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</si>
  <si>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</si>
  <si>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</si>
  <si>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</si>
  <si>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</si>
  <si>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</si>
  <si>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</si>
  <si>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</si>
  <si>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</si>
  <si>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</si>
  <si>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</si>
  <si>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</si>
  <si>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</si>
  <si>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</si>
  <si>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</si>
  <si>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</si>
  <si>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</si>
  <si>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</si>
  <si>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</si>
  <si>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</si>
  <si>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</si>
  <si>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</si>
  <si>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</si>
  <si>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</si>
  <si>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</si>
  <si>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</si>
  <si>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</si>
  <si>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</si>
  <si>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</si>
  <si>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</si>
  <si>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</si>
  <si>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</si>
  <si>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</si>
  <si>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</si>
  <si>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</si>
  <si>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</si>
  <si>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</si>
  <si>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</si>
  <si>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</si>
  <si>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</si>
  <si>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</si>
  <si>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</si>
  <si>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</si>
  <si>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</si>
  <si>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</si>
  <si>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</si>
  <si>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</si>
  <si>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</si>
  <si>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</si>
  <si>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</si>
  <si>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</si>
  <si>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</si>
  <si>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</si>
  <si>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</si>
  <si>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</si>
  <si>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</si>
  <si>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</si>
  <si>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</si>
  <si>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</si>
  <si>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</si>
  <si>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</si>
  <si>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</si>
  <si>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</si>
  <si>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</si>
  <si>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</si>
  <si>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</si>
  <si>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</si>
  <si>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</si>
  <si>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</si>
  <si>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</si>
  <si>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</si>
  <si>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</si>
  <si>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</si>
  <si>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</si>
  <si>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</si>
  <si>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</si>
  <si>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</si>
  <si>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</si>
  <si>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</si>
  <si>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</si>
  <si>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</si>
  <si>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</si>
  <si>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</si>
  <si>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</si>
  <si>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</si>
  <si>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</si>
  <si>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</si>
  <si>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</si>
  <si>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</si>
  <si>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</si>
  <si>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</si>
  <si>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</si>
  <si>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</si>
  <si>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</si>
  <si>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</si>
  <si>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</si>
  <si>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</si>
  <si>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</si>
  <si>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</si>
  <si>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</si>
  <si>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</si>
  <si>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</si>
  <si>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</si>
  <si>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</si>
  <si>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</si>
  <si>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</si>
  <si>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</si>
  <si>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</si>
  <si>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</si>
  <si>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</si>
  <si>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</si>
  <si>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</si>
  <si>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</si>
  <si>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</si>
  <si>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</si>
  <si>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</si>
  <si>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</si>
  <si>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</si>
  <si>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</si>
  <si>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</si>
  <si>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</si>
  <si>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</si>
  <si>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</si>
  <si>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</si>
  <si>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</si>
  <si>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</si>
  <si>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</si>
  <si>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</si>
  <si>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</si>
  <si>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</si>
  <si>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</si>
  <si>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</si>
  <si>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</si>
  <si>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</si>
  <si>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</si>
  <si>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</si>
  <si>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</si>
  <si>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</si>
  <si>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</si>
  <si>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</si>
  <si>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</si>
  <si>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</si>
  <si>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</si>
  <si>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</si>
  <si>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</si>
  <si>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</si>
  <si>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</si>
  <si>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</si>
  <si>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</si>
  <si>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</si>
  <si>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</si>
  <si>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</si>
  <si>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</si>
  <si>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</si>
  <si>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</si>
  <si>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</si>
  <si>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</si>
  <si>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</si>
  <si>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</si>
  <si>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</si>
  <si>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</si>
  <si>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</si>
  <si>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</si>
  <si>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</si>
  <si>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</si>
  <si>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</si>
  <si>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</si>
  <si>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</si>
  <si>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</si>
  <si>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</si>
  <si>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</si>
  <si>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</si>
  <si>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</si>
  <si>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</si>
  <si>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</si>
  <si>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</si>
  <si>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</si>
  <si>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</si>
  <si>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</si>
  <si>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</si>
  <si>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</si>
  <si>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</si>
  <si>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</si>
  <si>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</si>
  <si>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</si>
  <si>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</si>
  <si>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</si>
  <si>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</si>
  <si>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</si>
  <si>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</si>
  <si>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</si>
  <si>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</si>
  <si>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</si>
  <si>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</si>
  <si>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</si>
  <si>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</si>
  <si>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</si>
  <si>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</si>
  <si>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</si>
  <si>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</si>
  <si>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</si>
  <si>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</si>
  <si>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</si>
  <si>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</si>
  <si>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</si>
  <si>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</si>
  <si>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</si>
  <si>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</si>
  <si>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</si>
  <si>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</si>
  <si>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</si>
  <si>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</si>
  <si>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</si>
  <si>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</si>
  <si>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</si>
  <si>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</si>
  <si>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</si>
  <si>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</si>
  <si>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</si>
  <si>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</si>
  <si>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</si>
  <si>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</si>
  <si>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</si>
  <si>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</si>
  <si>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</si>
  <si>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</si>
  <si>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</si>
  <si>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</si>
  <si>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</si>
  <si>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</si>
  <si>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</si>
  <si>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</si>
  <si>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</si>
  <si>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</si>
  <si>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</si>
  <si>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</si>
  <si>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</si>
  <si>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</si>
  <si>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</si>
  <si>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</si>
  <si>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</si>
  <si>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</si>
  <si>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</si>
  <si>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</si>
  <si>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</si>
  <si>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</si>
  <si>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</si>
  <si>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</si>
  <si>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</si>
  <si>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</si>
  <si>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</si>
  <si>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</si>
  <si>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</si>
  <si>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</si>
  <si>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</si>
  <si>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</si>
  <si>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</si>
  <si>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</si>
  <si>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</si>
  <si>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</si>
  <si>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</si>
  <si>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</si>
  <si>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</si>
  <si>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</si>
  <si>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</si>
  <si>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</si>
  <si>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</si>
  <si>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</si>
  <si>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</si>
  <si>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</si>
  <si>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</si>
  <si>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</si>
  <si>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</si>
  <si>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</si>
  <si>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</si>
  <si>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</si>
  <si>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</si>
  <si>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</si>
  <si>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</si>
  <si>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</si>
  <si>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</si>
  <si>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</si>
  <si>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</si>
  <si>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</si>
  <si>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</si>
  <si>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</si>
  <si>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</si>
  <si>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</si>
  <si>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</si>
  <si>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</si>
  <si>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</si>
  <si>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</si>
  <si>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</si>
  <si>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</si>
  <si>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</si>
  <si>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</si>
  <si>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</si>
  <si>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</si>
  <si>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</si>
  <si>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</si>
  <si>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</si>
  <si>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</si>
  <si>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</si>
  <si>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</si>
  <si>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</si>
  <si>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</si>
  <si>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</si>
  <si>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</si>
  <si>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</si>
  <si>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</si>
  <si>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</si>
  <si>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</si>
  <si>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</si>
  <si>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</si>
  <si>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</si>
  <si>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</si>
  <si>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</si>
  <si>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</si>
  <si>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</si>
  <si>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</si>
  <si>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</si>
  <si>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</si>
  <si>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</si>
  <si>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</si>
  <si>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</si>
  <si>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</si>
  <si>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</si>
  <si>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</si>
  <si>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</si>
  <si>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</si>
  <si>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</si>
  <si>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</si>
  <si>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</si>
  <si>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</si>
  <si>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</si>
  <si>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</si>
  <si>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</si>
  <si>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</si>
  <si>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</si>
  <si>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</si>
  <si>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</si>
  <si>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</si>
  <si>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</si>
  <si>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</si>
  <si>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</si>
  <si>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</si>
  <si>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</si>
  <si>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</si>
  <si>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</si>
  <si>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</si>
  <si>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</si>
  <si>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</si>
  <si>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</si>
  <si>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</si>
  <si>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</si>
  <si>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</si>
  <si>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</si>
  <si>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</si>
  <si>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</si>
  <si>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</si>
  <si>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</si>
  <si>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</si>
  <si>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</si>
  <si>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</si>
  <si>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</si>
  <si>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</si>
  <si>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</si>
  <si>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</si>
  <si>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</si>
  <si>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</si>
  <si>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</si>
  <si>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</si>
  <si>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</si>
  <si>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</si>
  <si>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</si>
  <si>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</si>
  <si>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</si>
  <si>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</si>
  <si>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</si>
  <si>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</si>
  <si>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</si>
  <si>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</si>
  <si>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</si>
  <si>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</si>
  <si>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</si>
  <si>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</si>
  <si>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</si>
  <si>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</si>
  <si>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</si>
  <si>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</si>
  <si>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</si>
  <si>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</si>
  <si>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</si>
  <si>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</si>
  <si>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</si>
  <si>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</si>
  <si>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</si>
  <si>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</si>
  <si>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</si>
  <si>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</si>
  <si>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</si>
  <si>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</si>
  <si>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</si>
  <si>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</si>
  <si>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</si>
  <si>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</si>
  <si>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</si>
  <si>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</si>
  <si>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</si>
  <si>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</si>
  <si>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</si>
  <si>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</si>
  <si>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</si>
  <si>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</si>
  <si>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</si>
  <si>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</si>
  <si>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</si>
  <si>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</si>
  <si>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</si>
  <si>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</si>
  <si>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</si>
  <si>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</si>
  <si>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</si>
  <si>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</si>
  <si>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</si>
  <si>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</si>
  <si>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</si>
  <si>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</si>
  <si>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</si>
  <si>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</si>
  <si>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</si>
  <si>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</si>
  <si>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</si>
  <si>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</si>
  <si>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</si>
  <si>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</si>
  <si>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</si>
  <si>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</si>
  <si>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</si>
  <si>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</si>
  <si>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</si>
  <si>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</si>
  <si>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</si>
  <si>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</si>
  <si>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</si>
  <si>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</si>
  <si>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</si>
  <si>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</si>
  <si>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</si>
  <si>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</si>
  <si>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</si>
  <si>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</si>
  <si>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</si>
  <si>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</si>
  <si>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</si>
  <si>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</si>
  <si>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</si>
  <si>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</si>
  <si>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</si>
  <si>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</si>
  <si>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</si>
  <si>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</si>
  <si>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</si>
  <si>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</si>
  <si>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</si>
  <si>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</si>
  <si>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</si>
  <si>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</si>
  <si>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</si>
  <si>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</si>
  <si>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</si>
  <si>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</si>
  <si>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</si>
  <si>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</si>
  <si>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</si>
  <si>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</si>
  <si>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</si>
  <si>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</si>
  <si>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</si>
  <si>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</si>
  <si>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</si>
  <si>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</si>
  <si>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</si>
  <si>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</si>
  <si>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</si>
  <si>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</si>
  <si>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</si>
  <si>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</si>
  <si>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</si>
  <si>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</si>
  <si>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</si>
  <si>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</si>
  <si>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</si>
  <si>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</si>
  <si>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</si>
  <si>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</si>
  <si>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</si>
  <si>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</si>
  <si>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</si>
  <si>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</si>
  <si>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</si>
  <si>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</si>
  <si>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</si>
  <si>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</si>
  <si>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</si>
  <si>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</si>
  <si>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</si>
  <si>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</si>
  <si>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</si>
  <si>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</si>
  <si>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</si>
  <si>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</si>
  <si>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</si>
  <si>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</si>
  <si>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</si>
  <si>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</si>
  <si>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</si>
  <si>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</si>
  <si>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</si>
  <si>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</si>
  <si>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</si>
  <si>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</si>
  <si>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</si>
  <si>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</si>
  <si>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</si>
  <si>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</si>
  <si>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</si>
  <si>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</si>
  <si>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</si>
  <si>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</si>
  <si>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</si>
  <si>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</si>
  <si>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</si>
  <si>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</si>
  <si>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</si>
  <si>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</si>
  <si>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</si>
  <si>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</si>
  <si>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</si>
  <si>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</si>
  <si>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</si>
  <si>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</si>
  <si>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</si>
  <si>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</si>
  <si>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</si>
  <si>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</si>
  <si>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</si>
  <si>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</si>
  <si>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</si>
  <si>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</si>
  <si>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</si>
  <si>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</si>
  <si>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</si>
  <si>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</si>
  <si>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</si>
  <si>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</si>
  <si>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</si>
  <si>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</si>
  <si>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</si>
  <si>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</si>
  <si>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</si>
  <si>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</si>
  <si>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</si>
  <si>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</si>
  <si>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</si>
  <si>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</si>
  <si>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</si>
  <si>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</si>
  <si>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</si>
  <si>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</si>
  <si>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</si>
  <si>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</si>
  <si>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</si>
  <si>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</si>
  <si>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</si>
  <si>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</si>
  <si>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</si>
  <si>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</si>
  <si>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</si>
  <si>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</si>
  <si>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</si>
  <si>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</si>
  <si>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</si>
  <si>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</si>
  <si>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</si>
  <si>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</si>
  <si>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</si>
  <si>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</si>
  <si>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</si>
  <si>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</si>
  <si>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</si>
  <si>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</si>
  <si>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</si>
  <si>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</si>
  <si>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</si>
  <si>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</si>
  <si>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</si>
  <si>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</si>
  <si>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</si>
  <si>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</si>
  <si>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</si>
  <si>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</si>
  <si>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</si>
  <si>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</si>
  <si>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</si>
  <si>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</si>
  <si>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</si>
  <si>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</si>
  <si>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</si>
  <si>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</si>
  <si>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</si>
  <si>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</si>
  <si>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</si>
  <si>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</si>
  <si>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</si>
  <si>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</si>
  <si>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</si>
  <si>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</si>
  <si>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</si>
  <si>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</si>
  <si>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</si>
  <si>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</si>
  <si>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</si>
  <si>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</si>
  <si>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</si>
  <si>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</si>
  <si>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</si>
  <si>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</si>
  <si>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</si>
  <si>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</si>
  <si>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</si>
  <si>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</si>
  <si>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</si>
  <si>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</si>
  <si>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</si>
  <si>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</si>
  <si>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</si>
  <si>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</si>
  <si>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</si>
  <si>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</si>
  <si>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</si>
  <si>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</si>
  <si>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</si>
  <si>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</si>
  <si>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</si>
  <si>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</si>
  <si>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</si>
  <si>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</si>
  <si>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</si>
  <si>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</si>
  <si>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</si>
  <si>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</si>
  <si>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</si>
  <si>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</si>
  <si>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</si>
  <si>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</si>
  <si>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</si>
  <si>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</si>
  <si>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</si>
  <si>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</si>
  <si>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</si>
  <si>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</si>
  <si>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</si>
  <si>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</si>
  <si>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</si>
  <si>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</si>
  <si>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</si>
  <si>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</si>
  <si>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</si>
  <si>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</si>
  <si>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</si>
  <si>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</si>
  <si>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</si>
  <si>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</si>
  <si>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</si>
  <si>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</si>
  <si>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</si>
  <si>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</si>
  <si>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</si>
  <si>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</si>
  <si>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</si>
  <si>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</si>
  <si>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</si>
  <si>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</si>
  <si>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</si>
  <si>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</si>
  <si>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</si>
  <si>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</si>
  <si>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</si>
  <si>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</si>
  <si>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</si>
  <si>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</si>
  <si>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</si>
  <si>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</si>
  <si>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</si>
  <si>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</si>
  <si>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</si>
  <si>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</si>
  <si>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</si>
  <si>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</si>
  <si>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</si>
  <si>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</si>
  <si>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</si>
  <si>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</si>
  <si>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</si>
  <si>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</si>
  <si>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</si>
  <si>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</si>
  <si>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</si>
  <si>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</si>
  <si>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</si>
  <si>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</si>
  <si>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</si>
  <si>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</si>
  <si>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</si>
  <si>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</si>
  <si>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</si>
  <si>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</si>
  <si>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</si>
  <si>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</si>
  <si>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</si>
  <si>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</si>
  <si>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</si>
  <si>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</si>
  <si>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</si>
  <si>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</si>
  <si>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</si>
  <si>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</si>
  <si>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</si>
  <si>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</si>
  <si>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</si>
  <si>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</si>
  <si>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</si>
  <si>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</si>
  <si>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</si>
  <si>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</si>
  <si>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</si>
  <si>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</si>
  <si>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</si>
  <si>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</si>
  <si>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</si>
  <si>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</si>
  <si>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</si>
  <si>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</si>
  <si>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</si>
  <si>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</si>
  <si>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</si>
  <si>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</si>
  <si>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</si>
  <si>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</si>
  <si>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</si>
  <si>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</si>
  <si>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</si>
  <si>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</si>
  <si>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</si>
  <si>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</si>
  <si>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</si>
  <si>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</si>
  <si>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</si>
  <si>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</si>
  <si>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</si>
  <si>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</si>
  <si>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</si>
  <si>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</si>
  <si>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</si>
  <si>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</si>
  <si>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</si>
  <si>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</si>
  <si>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</si>
  <si>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</si>
  <si>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</si>
  <si>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</si>
  <si>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</si>
  <si>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</si>
  <si>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</si>
  <si>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</si>
  <si>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</si>
  <si>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</si>
  <si>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</si>
  <si>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</si>
  <si>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</si>
  <si>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</si>
  <si>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</si>
  <si>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</si>
  <si>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</si>
  <si>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</si>
  <si>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</si>
  <si>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</si>
  <si>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</si>
  <si>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</si>
  <si>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</si>
  <si>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</si>
  <si>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</si>
  <si>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</si>
  <si>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</si>
  <si>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</si>
  <si>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</si>
  <si>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</si>
  <si>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</si>
  <si>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</si>
  <si>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</si>
  <si>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</si>
  <si>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</si>
  <si>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</si>
  <si>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</si>
  <si>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</si>
  <si>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</si>
  <si>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</si>
  <si>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</si>
  <si>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</si>
  <si>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</si>
  <si>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</si>
  <si>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</si>
  <si>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</si>
  <si>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</si>
  <si>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</si>
  <si>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</si>
  <si>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</si>
  <si>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</si>
  <si>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</si>
  <si>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</si>
  <si>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</si>
  <si>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</si>
  <si>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</si>
  <si>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</si>
  <si>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</si>
  <si>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</si>
  <si>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</si>
  <si>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</si>
  <si>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</si>
  <si>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</si>
  <si>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</si>
  <si>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</si>
  <si>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</si>
  <si>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</si>
  <si>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</si>
  <si>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</si>
  <si>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</si>
  <si>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</si>
  <si>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</si>
  <si>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</si>
  <si>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</si>
  <si>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</si>
  <si>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</si>
  <si>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</si>
  <si>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</si>
  <si>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</si>
  <si>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</si>
  <si>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</si>
  <si>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</si>
  <si>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</si>
  <si>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</si>
  <si>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</si>
  <si>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</si>
  <si>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</si>
  <si>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</si>
  <si>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</si>
  <si>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</si>
  <si>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</si>
  <si>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</si>
  <si>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</si>
  <si>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</si>
  <si>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</si>
  <si>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</si>
  <si>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</si>
  <si>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</si>
  <si>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</si>
  <si>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</si>
  <si>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</si>
  <si>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</si>
  <si>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</si>
  <si>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</si>
  <si>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</si>
  <si>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</si>
  <si>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</si>
  <si>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</si>
  <si>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</si>
  <si>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</si>
  <si>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</si>
  <si>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</si>
  <si>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</si>
  <si>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</si>
  <si>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</si>
  <si>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</si>
  <si>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</si>
  <si>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</si>
  <si>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</si>
  <si>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</si>
  <si>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</si>
  <si>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</si>
  <si>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</si>
  <si>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</si>
  <si>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</si>
  <si>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</si>
  <si>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</si>
  <si>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</si>
  <si>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</si>
  <si>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</si>
  <si>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</si>
  <si>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</si>
  <si>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</si>
  <si>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</si>
  <si>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</si>
  <si>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</si>
  <si>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</si>
  <si>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</si>
  <si>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</si>
  <si>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</si>
  <si>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</si>
  <si>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</si>
  <si>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</si>
  <si>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</si>
  <si>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</si>
  <si>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</si>
  <si>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</si>
  <si>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</si>
  <si>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</si>
  <si>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</si>
  <si>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</si>
  <si>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</si>
  <si>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</si>
  <si>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</si>
  <si>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</si>
  <si>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</si>
  <si>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</si>
  <si>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</si>
  <si>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</si>
  <si>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</si>
  <si>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</si>
  <si>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</si>
  <si>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</si>
  <si>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</si>
  <si>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</si>
  <si>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</si>
  <si>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</si>
  <si>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</si>
  <si>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</si>
  <si>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</si>
  <si>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</si>
  <si>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</si>
  <si>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</si>
  <si>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</si>
  <si>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</si>
  <si>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</si>
  <si>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</si>
  <si>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</si>
  <si>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</si>
  <si>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</si>
  <si>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</si>
  <si>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</si>
  <si>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</si>
  <si>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</si>
  <si>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</si>
  <si>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</si>
  <si>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</si>
  <si>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</si>
  <si>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</si>
  <si>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</si>
  <si>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</si>
  <si>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</si>
  <si>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</si>
  <si>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</si>
  <si>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</si>
  <si>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</si>
  <si>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</si>
  <si>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</si>
  <si>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</si>
  <si>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</si>
  <si>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</si>
  <si>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</si>
  <si>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</si>
  <si>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</si>
  <si>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</si>
  <si>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</si>
  <si>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</si>
  <si>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</si>
  <si>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</si>
  <si>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</si>
  <si>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</si>
  <si>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</si>
  <si>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</si>
  <si>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</si>
  <si>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</si>
  <si>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</si>
  <si>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</si>
  <si>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</si>
  <si>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</si>
  <si>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</si>
  <si>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</si>
  <si>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</si>
  <si>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</si>
  <si>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</si>
  <si>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</si>
  <si>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</si>
  <si>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</si>
  <si>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</si>
  <si>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</si>
  <si>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</si>
  <si>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</si>
  <si>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</si>
  <si>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</si>
  <si>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</si>
  <si>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</si>
  <si>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</si>
  <si>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</si>
  <si>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</si>
  <si>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</si>
  <si>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</si>
  <si>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</si>
  <si>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</si>
  <si>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</si>
  <si>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</si>
  <si>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</si>
  <si>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</si>
  <si>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</si>
  <si>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</si>
  <si>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</si>
  <si>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</si>
  <si>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</si>
  <si>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</si>
  <si>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</si>
  <si>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</si>
  <si>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</si>
  <si>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</si>
  <si>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</si>
  <si>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</si>
  <si>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</si>
  <si>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</si>
  <si>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</si>
  <si>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</si>
  <si>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</si>
  <si>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</si>
  <si>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</si>
  <si>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</si>
  <si>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</si>
  <si>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</si>
  <si>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</si>
  <si>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</si>
  <si>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</si>
  <si>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</si>
  <si>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</si>
  <si>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</si>
  <si>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</si>
  <si>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</si>
  <si>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</si>
  <si>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</si>
  <si>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</si>
  <si>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</si>
  <si>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</si>
  <si>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</si>
  <si>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</si>
  <si>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</si>
  <si>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</si>
  <si>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</si>
  <si>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</si>
  <si>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</si>
  <si>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</si>
  <si>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</si>
  <si>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</si>
  <si>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</si>
  <si>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</si>
  <si>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</si>
  <si>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</si>
  <si>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</si>
  <si>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</si>
  <si>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</si>
  <si>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</si>
  <si>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</si>
  <si>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</si>
  <si>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</si>
  <si>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</si>
  <si>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</si>
  <si>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</si>
  <si>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</si>
  <si>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</si>
  <si>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</si>
  <si>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</si>
  <si>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</si>
  <si>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</si>
  <si>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</si>
  <si>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</si>
  <si>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</si>
  <si>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</si>
  <si>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</si>
  <si>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</si>
  <si>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</si>
  <si>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</si>
  <si>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</si>
  <si>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</si>
  <si>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</si>
  <si>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</si>
  <si>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</si>
  <si>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</si>
  <si>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</si>
  <si>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</si>
  <si>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</si>
  <si>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</si>
  <si>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</si>
  <si>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</si>
  <si>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</si>
  <si>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</si>
  <si>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</si>
  <si>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</si>
  <si>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</si>
  <si>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</si>
  <si>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</si>
  <si>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</si>
  <si>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</si>
  <si>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</si>
  <si>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</si>
  <si>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</si>
  <si>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</si>
  <si>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</si>
  <si>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</si>
  <si>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</si>
  <si>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</si>
  <si>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</si>
  <si>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</si>
  <si>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</si>
  <si>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</si>
  <si>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</si>
  <si>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</si>
  <si>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</si>
  <si>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</si>
  <si>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</si>
  <si>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</si>
  <si>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</si>
  <si>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</si>
  <si>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</si>
  <si>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</si>
  <si>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</si>
  <si>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</si>
  <si>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</si>
  <si>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</si>
  <si>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</si>
  <si>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</si>
  <si>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</si>
  <si>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</si>
  <si>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</si>
  <si>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</si>
  <si>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</si>
  <si>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</si>
  <si>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</si>
  <si>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</si>
  <si>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</si>
  <si>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</si>
  <si>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</si>
  <si>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</si>
  <si>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</si>
  <si>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</si>
  <si>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</si>
  <si>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</si>
  <si>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</si>
  <si>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</si>
  <si>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</si>
  <si>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</si>
  <si>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</si>
  <si>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</si>
  <si>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</si>
  <si>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</si>
  <si>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</si>
  <si>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</si>
  <si>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</si>
  <si>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</si>
  <si>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</si>
  <si>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</si>
  <si>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</si>
  <si>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</si>
  <si>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</si>
  <si>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</si>
  <si>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</si>
  <si>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</si>
  <si>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</si>
  <si>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</si>
  <si>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</si>
  <si>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</si>
  <si>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</si>
  <si>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</si>
  <si>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</si>
  <si>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</si>
  <si>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</si>
  <si>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</si>
  <si>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</si>
  <si>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</si>
  <si>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</si>
  <si>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</si>
  <si>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</si>
  <si>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</si>
  <si>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</si>
  <si>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</si>
  <si>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</si>
  <si>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</si>
  <si>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</si>
  <si>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</si>
  <si>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</si>
  <si>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</si>
  <si>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</si>
  <si>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</si>
  <si>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</si>
  <si>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</si>
  <si>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</si>
  <si>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</si>
  <si>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</si>
  <si>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</si>
  <si>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</si>
  <si>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</si>
  <si>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</si>
  <si>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</si>
  <si>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</si>
  <si>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</si>
  <si>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</si>
  <si>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</si>
  <si>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</si>
  <si>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</si>
  <si>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</si>
  <si>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</si>
  <si>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</si>
  <si>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</si>
  <si>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</si>
  <si>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</si>
  <si>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</si>
  <si>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</si>
  <si>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</si>
  <si>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</si>
  <si>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</si>
  <si>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</si>
  <si>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</si>
  <si>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</si>
  <si>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</si>
  <si>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</si>
  <si>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</si>
  <si>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</si>
  <si>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</si>
  <si>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</si>
  <si>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</si>
  <si>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</si>
  <si>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</si>
  <si>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</si>
  <si>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</si>
  <si>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</si>
  <si>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</si>
  <si>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</si>
  <si>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</si>
  <si>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</si>
  <si>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</si>
  <si>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</si>
  <si>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</si>
  <si>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</si>
  <si>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</si>
  <si>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</si>
  <si>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</si>
  <si>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</si>
  <si>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</si>
  <si>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</si>
  <si>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</si>
  <si>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</si>
  <si>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</si>
  <si>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</si>
  <si>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</si>
  <si>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</si>
  <si>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</si>
  <si>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</si>
  <si>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</si>
  <si>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</si>
  <si>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</si>
  <si>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</si>
  <si>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</si>
  <si>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</si>
  <si>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</si>
  <si>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</si>
  <si>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</si>
  <si>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</si>
  <si>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</si>
  <si>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</si>
  <si>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</si>
  <si>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</si>
  <si>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</si>
  <si>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</si>
  <si>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</si>
  <si>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</si>
  <si>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</si>
  <si>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</si>
  <si>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</si>
  <si>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</si>
  <si>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</si>
  <si>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</si>
  <si>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</si>
  <si>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</si>
  <si>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</si>
  <si>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</si>
  <si>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</si>
  <si>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</si>
  <si>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</si>
  <si>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</si>
  <si>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</si>
  <si>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</si>
  <si>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</si>
  <si>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</si>
  <si>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</si>
  <si>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</si>
  <si>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</si>
  <si>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</si>
  <si>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</si>
  <si>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</si>
  <si>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</si>
  <si>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</si>
  <si>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</si>
  <si>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</si>
  <si>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</si>
  <si>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</si>
  <si>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</si>
  <si>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</si>
  <si>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</si>
  <si>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</si>
  <si>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</si>
  <si>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</si>
  <si>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</si>
  <si>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</si>
  <si>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</si>
  <si>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</si>
  <si>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</si>
  <si>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</si>
  <si>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</si>
  <si>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</si>
  <si>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</si>
  <si>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</si>
  <si>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</si>
  <si>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</si>
  <si>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</si>
  <si>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</si>
  <si>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</si>
  <si>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</si>
  <si>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</si>
  <si>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</si>
  <si>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</si>
  <si>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</si>
  <si>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</si>
  <si>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</si>
  <si>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</si>
  <si>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</si>
  <si>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</si>
  <si>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</si>
  <si>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</si>
  <si>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</si>
  <si>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</si>
  <si>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</si>
  <si>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</si>
  <si>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</si>
  <si>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</si>
  <si>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</si>
  <si>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</si>
  <si>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</si>
  <si>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</si>
  <si>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</si>
  <si>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</si>
  <si>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</si>
  <si>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</si>
  <si>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</si>
  <si>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</si>
  <si>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</si>
  <si>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</si>
  <si>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</si>
  <si>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</si>
  <si>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</si>
  <si>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</si>
  <si>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</si>
  <si>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</si>
  <si>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</si>
  <si>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</si>
  <si>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</si>
  <si>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</si>
  <si>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</si>
  <si>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</si>
  <si>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</si>
  <si>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</si>
  <si>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</si>
  <si>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</si>
  <si>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</si>
  <si>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</si>
  <si>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</si>
  <si>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</si>
  <si>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</si>
  <si>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</si>
  <si>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</si>
  <si>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</si>
  <si>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</si>
  <si>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</si>
  <si>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</si>
  <si>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</si>
  <si>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</si>
  <si>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</si>
  <si>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</si>
  <si>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</si>
  <si>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</si>
  <si>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</si>
  <si>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</si>
  <si>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</si>
  <si>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</si>
  <si>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</si>
  <si>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</si>
  <si>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</si>
  <si>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</si>
  <si>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</si>
  <si>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</si>
  <si>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</si>
  <si>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</si>
  <si>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</si>
  <si>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</si>
  <si>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</si>
  <si>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</si>
  <si>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</si>
  <si>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</si>
  <si>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</si>
  <si>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</si>
  <si>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</si>
  <si>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</si>
  <si>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</si>
  <si>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</si>
  <si>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</si>
  <si>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</si>
  <si>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</si>
  <si>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</si>
  <si>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</si>
  <si>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</si>
  <si>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</si>
  <si>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</si>
  <si>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</si>
  <si>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</si>
  <si>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</si>
  <si>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</si>
  <si>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</si>
  <si>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</si>
  <si>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</si>
  <si>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</si>
  <si>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</si>
  <si>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</si>
  <si>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</si>
  <si>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</si>
  <si>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</si>
  <si>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</si>
  <si>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</si>
  <si>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</si>
  <si>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</si>
  <si>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</si>
  <si>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</si>
  <si>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</si>
  <si>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</si>
  <si>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</si>
  <si>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</si>
  <si>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</si>
  <si>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</si>
  <si>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</si>
  <si>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</si>
  <si>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</si>
  <si>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</si>
  <si>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</si>
  <si>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</si>
  <si>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</si>
  <si>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</si>
  <si>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</si>
  <si>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</si>
  <si>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</si>
  <si>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</si>
  <si>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</si>
  <si>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</si>
  <si>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</si>
  <si>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</si>
  <si>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</si>
  <si>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</si>
  <si>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</si>
  <si>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</si>
  <si>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</si>
  <si>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</si>
  <si>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</si>
  <si>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</si>
  <si>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</si>
  <si>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</si>
  <si>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</si>
  <si>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</si>
  <si>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</si>
  <si>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</si>
  <si>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</si>
  <si>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</si>
  <si>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</si>
  <si>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</si>
  <si>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</si>
  <si>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</si>
  <si>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</si>
  <si>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</si>
  <si>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</si>
  <si>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</si>
  <si>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</si>
  <si>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</si>
  <si>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</si>
  <si>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</si>
  <si>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</si>
  <si>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</si>
  <si>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</si>
  <si>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</si>
  <si>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</si>
  <si>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</si>
  <si>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</si>
  <si>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</si>
  <si>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</si>
  <si>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</si>
  <si>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</si>
  <si>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</si>
  <si>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</si>
  <si>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</si>
  <si>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</si>
  <si>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</si>
  <si>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</si>
  <si>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</si>
  <si>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</si>
  <si>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</si>
  <si>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</si>
  <si>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</si>
  <si>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</si>
  <si>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</si>
  <si>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</si>
  <si>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</si>
  <si>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</si>
  <si>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</si>
  <si>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</si>
  <si>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</si>
  <si>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</si>
  <si>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</si>
  <si>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</si>
  <si>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</si>
  <si>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</si>
  <si>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</si>
  <si>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</si>
  <si>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</si>
  <si>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</si>
  <si>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</si>
  <si>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</si>
  <si>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</si>
  <si>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</si>
  <si>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</si>
  <si>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</si>
  <si>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</si>
  <si>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</si>
  <si>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</si>
  <si>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</si>
  <si>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</si>
  <si>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</si>
  <si>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</si>
  <si>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</si>
  <si>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</si>
  <si>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</si>
  <si>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</si>
  <si>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</si>
  <si>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</si>
  <si>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</si>
  <si>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</si>
  <si>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</si>
  <si>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</si>
  <si>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</si>
  <si>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</si>
  <si>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</si>
  <si>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</si>
  <si>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</si>
  <si>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</si>
  <si>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</si>
  <si>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</si>
  <si>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</si>
  <si>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</si>
  <si>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</si>
  <si>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</si>
  <si>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</si>
  <si>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</si>
  <si>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</si>
  <si>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</si>
  <si>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</si>
  <si>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</si>
  <si>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</si>
  <si>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</si>
  <si>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</si>
  <si>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</si>
  <si>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</si>
  <si>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</si>
  <si>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</si>
  <si>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</si>
  <si>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</si>
  <si>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</si>
  <si>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</si>
  <si>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</si>
  <si>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</si>
  <si>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</si>
  <si>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</si>
  <si>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</si>
  <si>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</si>
  <si>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</si>
  <si>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</si>
  <si>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</si>
  <si>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</si>
  <si>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</si>
  <si>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</si>
  <si>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</si>
  <si>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</si>
  <si>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</si>
  <si>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</si>
  <si>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</si>
  <si>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</si>
  <si>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</si>
  <si>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</si>
  <si>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</si>
  <si>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</si>
  <si>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</si>
  <si>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</si>
  <si>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</si>
  <si>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</si>
  <si>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</si>
  <si>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</si>
  <si>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</si>
  <si>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</si>
  <si>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</si>
  <si>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</si>
  <si>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</si>
  <si>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</si>
  <si>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</si>
  <si>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</si>
  <si>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</si>
  <si>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</si>
  <si>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</si>
  <si>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</si>
  <si>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</si>
  <si>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</si>
  <si>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</si>
  <si>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</si>
  <si>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</si>
  <si>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</si>
  <si>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</si>
  <si>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</si>
  <si>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</si>
  <si>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</si>
  <si>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</si>
  <si>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</si>
  <si>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</si>
  <si>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</si>
  <si>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</si>
  <si>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</si>
  <si>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</si>
  <si>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</si>
  <si>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</si>
  <si>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</si>
  <si>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</si>
  <si>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</si>
  <si>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</si>
  <si>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</si>
  <si>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</si>
  <si>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</si>
  <si>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</si>
  <si>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</si>
  <si>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</si>
  <si>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</si>
  <si>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</si>
  <si>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</si>
  <si>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</si>
  <si>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</si>
  <si>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</si>
  <si>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</si>
  <si>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</si>
  <si>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</si>
  <si>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</si>
  <si>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</si>
  <si>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</si>
  <si>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</si>
  <si>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</si>
  <si>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</si>
  <si>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</si>
  <si>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</si>
  <si>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</si>
  <si>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</si>
  <si>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</si>
  <si>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</si>
  <si>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</si>
  <si>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</si>
  <si>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</si>
  <si>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</si>
  <si>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</si>
  <si>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</si>
  <si>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</si>
  <si>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</si>
  <si>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</si>
  <si>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</si>
  <si>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</si>
  <si>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</si>
  <si>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</si>
  <si>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</si>
  <si>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</si>
  <si>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</si>
  <si>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</si>
  <si>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</si>
  <si>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</si>
  <si>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</si>
  <si>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</si>
  <si>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</si>
  <si>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</si>
  <si>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</si>
  <si>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</si>
  <si>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</si>
  <si>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</si>
  <si>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</si>
  <si>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</si>
  <si>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</si>
  <si>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</si>
  <si>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</si>
  <si>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</si>
  <si>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</si>
  <si>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</si>
  <si>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</si>
  <si>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</si>
  <si>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</si>
  <si>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</si>
  <si>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</si>
  <si>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</si>
  <si>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</si>
  <si>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</si>
  <si>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</si>
  <si>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</si>
  <si>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</si>
  <si>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</si>
  <si>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</si>
  <si>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</si>
  <si>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</si>
  <si>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</si>
  <si>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</si>
  <si>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</si>
  <si>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</si>
  <si>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</si>
  <si>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</si>
  <si>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</si>
  <si>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</si>
  <si>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</si>
  <si>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</si>
  <si>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</si>
  <si>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</si>
  <si>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</si>
  <si>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</si>
  <si>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</si>
  <si>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</si>
  <si>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</si>
  <si>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</si>
  <si>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</si>
  <si>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</si>
  <si>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</si>
  <si>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</si>
  <si>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</si>
  <si>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</si>
  <si>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</si>
  <si>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</si>
  <si>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</si>
  <si>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</si>
  <si>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</si>
  <si>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</si>
  <si>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</si>
  <si>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</si>
  <si>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</si>
  <si>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</si>
  <si>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</si>
  <si>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</si>
  <si>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</si>
  <si>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</si>
  <si>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</si>
  <si>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</si>
  <si>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</si>
  <si>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</si>
  <si>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</si>
  <si>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</si>
  <si>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</si>
  <si>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</si>
  <si>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</si>
  <si>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</si>
  <si>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</si>
  <si>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</si>
  <si>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</si>
  <si>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</si>
  <si>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</si>
  <si>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</si>
  <si>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</si>
  <si>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</si>
  <si>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</si>
  <si>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</si>
  <si>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</si>
  <si>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</si>
  <si>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</si>
  <si>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</si>
  <si>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</si>
  <si>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</si>
  <si>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</si>
  <si>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</si>
  <si>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</si>
  <si>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</si>
  <si>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</si>
  <si>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</si>
  <si>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</si>
  <si>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</si>
  <si>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</si>
  <si>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</si>
  <si>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</si>
  <si>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</si>
  <si>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</si>
  <si>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</si>
  <si>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</si>
  <si>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</si>
  <si>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</si>
  <si>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</si>
  <si>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</si>
  <si>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</si>
  <si>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</si>
  <si>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</si>
  <si>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</si>
  <si>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</si>
  <si>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</si>
  <si>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</si>
  <si>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</si>
  <si>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</si>
  <si>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</si>
  <si>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</si>
  <si>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</si>
  <si>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</si>
  <si>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</si>
  <si>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</si>
  <si>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</si>
  <si>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</si>
  <si>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</si>
  <si>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</si>
  <si>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</si>
  <si>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</si>
  <si>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</si>
  <si>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</si>
  <si>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</si>
  <si>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</si>
  <si>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</si>
  <si>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</si>
  <si>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</si>
  <si>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</si>
  <si>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</si>
  <si>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</si>
  <si>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</si>
  <si>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</si>
  <si>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</si>
  <si>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</si>
  <si>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</si>
  <si>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</si>
  <si>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</si>
  <si>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</si>
  <si>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</si>
  <si>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</si>
  <si>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</si>
  <si>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</si>
  <si>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</si>
  <si>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</si>
  <si>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</si>
  <si>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</si>
  <si>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</si>
  <si>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</si>
  <si>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</si>
  <si>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</si>
  <si>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</si>
  <si>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</si>
  <si>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</si>
  <si>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</si>
  <si>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</si>
  <si>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</si>
  <si>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</si>
  <si>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</si>
  <si>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</si>
  <si>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</si>
  <si>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</si>
  <si>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</si>
  <si>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</si>
  <si>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</si>
  <si>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</si>
  <si>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</si>
  <si>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</si>
  <si>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</si>
  <si>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</si>
  <si>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</si>
  <si>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</si>
  <si>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</si>
  <si>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</si>
  <si>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</si>
  <si>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</si>
  <si>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</si>
  <si>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</si>
  <si>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</si>
  <si>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</si>
  <si>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</si>
  <si>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</si>
  <si>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</si>
  <si>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</si>
  <si>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</si>
  <si>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</si>
  <si>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</si>
  <si>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</si>
  <si>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</si>
  <si>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</si>
  <si>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</si>
  <si>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</si>
  <si>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</si>
  <si>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</si>
  <si>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</si>
  <si>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</si>
  <si>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</si>
  <si>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</si>
  <si>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</si>
  <si>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</si>
  <si>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</si>
  <si>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</si>
  <si>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</si>
  <si>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</si>
  <si>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</si>
  <si>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</si>
  <si>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</si>
  <si>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</si>
  <si>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</si>
  <si>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</si>
  <si>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</si>
  <si>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</si>
  <si>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</si>
  <si>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</si>
  <si>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</si>
  <si>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</si>
  <si>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</si>
  <si>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</si>
  <si>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</si>
  <si>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</si>
  <si>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</si>
  <si>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</si>
  <si>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</si>
  <si>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</si>
  <si>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</si>
  <si>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</si>
  <si>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</si>
  <si>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</si>
  <si>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</si>
  <si>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</si>
  <si>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</si>
  <si>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</si>
  <si>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</si>
  <si>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</si>
  <si>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</si>
  <si>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</si>
  <si>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</si>
  <si>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</si>
  <si>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</si>
  <si>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</si>
  <si>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</si>
  <si>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</si>
  <si>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</si>
  <si>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</si>
  <si>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</si>
  <si>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</si>
  <si>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</si>
  <si>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</si>
  <si>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</si>
  <si>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</si>
  <si>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</si>
  <si>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</si>
  <si>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</si>
  <si>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</si>
  <si>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</si>
  <si>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</si>
  <si>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</si>
  <si>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</si>
  <si>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</si>
  <si>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</si>
  <si>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</si>
  <si>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</si>
  <si>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</si>
  <si>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</si>
  <si>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</si>
  <si>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</si>
  <si>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</si>
  <si>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</si>
  <si>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</si>
  <si>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</si>
  <si>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</si>
  <si>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</si>
  <si>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</si>
  <si>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</si>
  <si>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</si>
  <si>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</si>
  <si>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</si>
  <si>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</si>
  <si>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</si>
  <si>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</si>
  <si>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</si>
  <si>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</si>
  <si>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</si>
  <si>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</si>
  <si>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</si>
  <si>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</si>
  <si>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</si>
  <si>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</si>
  <si>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</si>
  <si>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</si>
  <si>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</si>
  <si>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</si>
  <si>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</si>
  <si>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</si>
  <si>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</si>
  <si>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</si>
  <si>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</si>
  <si>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</si>
  <si>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</si>
  <si>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</si>
  <si>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</si>
  <si>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</si>
  <si>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</si>
  <si>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</si>
  <si>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</si>
  <si>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</si>
  <si>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</si>
  <si>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</si>
  <si>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</si>
  <si>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</si>
  <si>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</si>
  <si>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</si>
  <si>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</si>
  <si>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</si>
  <si>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</si>
  <si>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</si>
  <si>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</si>
  <si>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</si>
  <si>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</si>
  <si>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</si>
  <si>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</si>
  <si>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</si>
  <si>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</si>
  <si>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</si>
  <si>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</si>
  <si>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</si>
  <si>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</si>
  <si>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</si>
  <si>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</si>
  <si>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</si>
  <si>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</si>
  <si>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</si>
  <si>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</si>
  <si>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</si>
  <si>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</si>
  <si>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</si>
  <si>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</si>
  <si>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</si>
  <si>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</si>
  <si>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</si>
  <si>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</si>
  <si>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</si>
  <si>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</si>
  <si>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</si>
  <si>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</si>
  <si>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</si>
  <si>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</si>
  <si>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</si>
  <si>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</si>
  <si>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</si>
  <si>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</si>
  <si>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</si>
  <si>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</si>
  <si>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</si>
  <si>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</si>
  <si>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</si>
  <si>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</si>
  <si>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</si>
  <si>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</si>
  <si>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</si>
  <si>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</si>
  <si>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</si>
  <si>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</si>
  <si>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</si>
  <si>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</si>
  <si>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</si>
  <si>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</si>
  <si>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</si>
  <si>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</si>
  <si>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</si>
  <si>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</si>
  <si>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</si>
  <si>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</si>
  <si>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</si>
  <si>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</si>
  <si>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</si>
  <si>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</si>
  <si>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</si>
  <si>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</si>
  <si>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</si>
  <si>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</si>
  <si>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</si>
  <si>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</si>
  <si>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</si>
  <si>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</si>
  <si>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</si>
  <si>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</si>
  <si>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</si>
  <si>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</si>
  <si>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</si>
  <si>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</si>
  <si>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</si>
  <si>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</si>
  <si>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</si>
  <si>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</si>
  <si>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</si>
  <si>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</si>
  <si>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</si>
  <si>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</si>
  <si>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</si>
  <si>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</si>
  <si>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</si>
  <si>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</si>
  <si>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</si>
  <si>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</si>
  <si>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</si>
  <si>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</si>
  <si>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</si>
  <si>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</si>
  <si>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</si>
  <si>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</si>
  <si>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</si>
  <si>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</si>
  <si>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</si>
  <si>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</si>
  <si>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</si>
  <si>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</si>
  <si>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</si>
  <si>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</si>
  <si>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</si>
  <si>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</si>
  <si>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</si>
  <si>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</si>
  <si>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</si>
  <si>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</si>
  <si>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</si>
  <si>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</si>
  <si>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</si>
  <si>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</si>
  <si>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</si>
  <si>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</si>
  <si>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</si>
  <si>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</si>
  <si>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</si>
  <si>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</si>
  <si>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</si>
  <si>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</si>
  <si>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</si>
  <si>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</si>
  <si>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</si>
  <si>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</si>
  <si>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</si>
  <si>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</si>
  <si>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</si>
  <si>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</si>
  <si>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</si>
  <si>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</si>
  <si>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</si>
  <si>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</si>
  <si>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</si>
  <si>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</si>
  <si>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</si>
  <si>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</si>
  <si>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</si>
  <si>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</si>
  <si>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</si>
  <si>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</si>
  <si>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</si>
  <si>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</si>
  <si>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</si>
  <si>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</si>
  <si>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</si>
  <si>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</si>
  <si>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</si>
  <si>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</si>
  <si>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</si>
  <si>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</si>
  <si>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</si>
  <si>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</si>
  <si>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</si>
  <si>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</si>
  <si>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</si>
  <si>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</si>
  <si>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</si>
  <si>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</si>
  <si>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</si>
  <si>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</si>
  <si>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</si>
  <si>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</si>
  <si>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</si>
  <si>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</si>
  <si>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</si>
  <si>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</si>
  <si>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</si>
  <si>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</si>
  <si>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</si>
  <si>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</si>
  <si>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</si>
  <si>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</si>
  <si>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</si>
  <si>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</si>
  <si>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</si>
  <si>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</si>
  <si>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</si>
  <si>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</si>
  <si>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</si>
  <si>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</si>
  <si>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</si>
  <si>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</si>
  <si>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</si>
  <si>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</si>
  <si>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</si>
  <si>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</si>
  <si>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</si>
  <si>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</si>
  <si>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</si>
  <si>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</si>
  <si>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</si>
  <si>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</si>
  <si>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</si>
  <si>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</si>
  <si>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</si>
  <si>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</si>
  <si>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</si>
  <si>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</si>
  <si>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</si>
  <si>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</si>
  <si>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</si>
  <si>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</si>
  <si>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</si>
  <si>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</si>
  <si>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</si>
  <si>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</si>
  <si>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</si>
  <si>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</si>
  <si>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</si>
  <si>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</si>
  <si>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</si>
  <si>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</si>
  <si>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</si>
  <si>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</si>
  <si>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</si>
  <si>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</si>
  <si>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</si>
  <si>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</si>
  <si>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</si>
  <si>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</si>
  <si>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</si>
  <si>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</si>
  <si>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</si>
  <si>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</si>
  <si>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</si>
  <si>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</si>
  <si>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</si>
  <si>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</si>
  <si>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</si>
  <si>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</si>
  <si>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</si>
  <si>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</si>
  <si>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</si>
  <si>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</si>
  <si>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</si>
  <si>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</si>
  <si>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</si>
  <si>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</si>
  <si>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</si>
  <si>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</si>
  <si>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</si>
  <si>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</si>
  <si>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</si>
  <si>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</si>
  <si>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</si>
  <si>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</si>
  <si>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</si>
  <si>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</si>
  <si>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</si>
  <si>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</si>
  <si>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</si>
  <si>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</si>
  <si>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</si>
  <si>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</si>
  <si>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</si>
  <si>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</si>
  <si>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</si>
  <si>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</si>
  <si>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</si>
  <si>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</si>
  <si>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</si>
  <si>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</si>
  <si>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</si>
  <si>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</si>
  <si>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</si>
  <si>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</si>
  <si>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</si>
  <si>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</si>
  <si>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</si>
  <si>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</si>
  <si>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</si>
  <si>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</si>
  <si>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</si>
  <si>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</si>
  <si>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</si>
  <si>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</si>
  <si>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</si>
  <si>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</si>
  <si>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</si>
  <si>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</si>
  <si>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</si>
  <si>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</si>
  <si>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</si>
  <si>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</si>
  <si>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</si>
  <si>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</si>
  <si>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</si>
  <si>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</si>
  <si>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</si>
  <si>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</si>
  <si>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</si>
  <si>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</si>
  <si>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</si>
  <si>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</si>
  <si>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</si>
  <si>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</si>
  <si>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</si>
  <si>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</si>
  <si>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</si>
  <si>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</si>
  <si>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</si>
  <si>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</si>
  <si>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</si>
  <si>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</si>
  <si>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</si>
  <si>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</si>
  <si>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</si>
  <si>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</si>
  <si>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</si>
  <si>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</si>
  <si>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</si>
  <si>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</si>
  <si>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</si>
  <si>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</si>
  <si>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</si>
  <si>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</si>
  <si>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</si>
  <si>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</si>
  <si>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</si>
  <si>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</si>
  <si>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</si>
  <si>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</si>
  <si>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</si>
  <si>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</si>
  <si>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</si>
  <si>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</si>
  <si>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</si>
  <si>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</si>
  <si>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</si>
  <si>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</si>
  <si>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</si>
  <si>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</si>
  <si>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</si>
  <si>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</si>
  <si>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</si>
  <si>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</si>
  <si>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</si>
  <si>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</si>
  <si>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</si>
  <si>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</si>
  <si>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</si>
  <si>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</si>
  <si>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</si>
  <si>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</si>
  <si>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</si>
  <si>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</si>
  <si>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</si>
  <si>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</si>
  <si>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</si>
  <si>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</si>
  <si>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</si>
  <si>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</si>
  <si>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</si>
  <si>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</si>
  <si>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</si>
  <si>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</si>
  <si>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</si>
  <si>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</si>
  <si>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</si>
  <si>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</si>
  <si>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</si>
  <si>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</si>
  <si>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</si>
  <si>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</si>
  <si>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</si>
  <si>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</si>
  <si>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</si>
  <si>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</si>
  <si>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</si>
  <si>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</si>
  <si>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</si>
  <si>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</si>
  <si>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</si>
  <si>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</si>
  <si>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</si>
  <si>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</si>
  <si>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</si>
  <si>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</si>
  <si>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</si>
  <si>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</si>
  <si>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</si>
  <si>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</si>
  <si>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</si>
  <si>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</si>
  <si>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</si>
  <si>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</si>
  <si>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</si>
  <si>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</si>
  <si>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</si>
  <si>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</si>
  <si>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</si>
  <si>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</si>
  <si>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</si>
  <si>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</si>
  <si>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</si>
  <si>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</si>
  <si>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</si>
  <si>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</si>
  <si>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</si>
  <si>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</si>
  <si>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</si>
  <si>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</si>
  <si>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</si>
  <si>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</si>
  <si>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</si>
  <si>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</si>
  <si>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</si>
  <si>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</si>
  <si>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</si>
  <si>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</si>
  <si>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</si>
  <si>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</si>
  <si>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</si>
  <si>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</si>
  <si>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</si>
  <si>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</si>
  <si>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</si>
  <si>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</si>
  <si>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</si>
  <si>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</si>
  <si>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</si>
  <si>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</si>
  <si>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</si>
  <si>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</si>
  <si>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</si>
  <si>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</si>
  <si>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</si>
  <si>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</si>
  <si>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</si>
  <si>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</si>
  <si>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</si>
  <si>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</si>
  <si>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</si>
  <si>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</si>
  <si>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</si>
  <si>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</si>
  <si>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</si>
  <si>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</si>
  <si>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</si>
  <si>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</si>
  <si>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</si>
  <si>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</si>
  <si>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</si>
  <si>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</si>
  <si>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</si>
  <si>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</si>
  <si>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</si>
  <si>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</si>
  <si>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</si>
  <si>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</si>
  <si>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</si>
  <si>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</si>
  <si>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</si>
  <si>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</si>
  <si>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</si>
  <si>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</si>
  <si>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</si>
  <si>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</si>
  <si>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</si>
  <si>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</si>
  <si>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</si>
  <si>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</si>
  <si>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</si>
  <si>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</si>
  <si>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</si>
  <si>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</si>
  <si>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</si>
  <si>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</si>
  <si>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</si>
  <si>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</si>
  <si>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</si>
  <si>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</si>
  <si>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</si>
  <si>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</si>
  <si>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</si>
  <si>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</si>
  <si>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</si>
  <si>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</si>
  <si>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</si>
  <si>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</si>
  <si>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</si>
  <si>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</si>
  <si>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</si>
  <si>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</si>
  <si>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</si>
  <si>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</si>
  <si>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</si>
  <si>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</si>
  <si>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</si>
  <si>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</si>
  <si>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</si>
  <si>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</si>
  <si>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</si>
  <si>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</si>
  <si>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</si>
  <si>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</si>
  <si>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</si>
  <si>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</si>
  <si>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</si>
  <si>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</si>
  <si>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</si>
  <si>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</si>
  <si>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</si>
  <si>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</si>
  <si>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</si>
  <si>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</si>
  <si>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</si>
  <si>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</si>
  <si>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</si>
  <si>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</si>
  <si>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</si>
  <si>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</si>
  <si>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</si>
  <si>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</si>
  <si>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</si>
  <si>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</si>
  <si>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</si>
  <si>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</si>
  <si>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</si>
  <si>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</si>
  <si>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</si>
  <si>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</si>
  <si>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</si>
  <si>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</si>
  <si>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</si>
  <si>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</si>
  <si>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</si>
  <si>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</si>
  <si>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</si>
  <si>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</si>
  <si>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</si>
  <si>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</si>
  <si>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</si>
  <si>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</si>
  <si>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</si>
  <si>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</si>
  <si>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</si>
  <si>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</si>
  <si>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</si>
  <si>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</si>
  <si>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</si>
  <si>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</si>
  <si>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</si>
  <si>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</si>
  <si>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</si>
  <si>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</si>
  <si>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</si>
  <si>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</si>
  <si>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</si>
  <si>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</si>
  <si>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</si>
  <si>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</si>
  <si>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</si>
  <si>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</si>
  <si>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</si>
  <si>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</si>
  <si>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</si>
  <si>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</si>
  <si>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</si>
  <si>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</si>
  <si>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</si>
  <si>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</si>
  <si>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</si>
  <si>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</si>
  <si>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</si>
  <si>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</si>
  <si>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</si>
  <si>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</si>
  <si>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</si>
  <si>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</si>
  <si>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</si>
  <si>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</si>
  <si>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</si>
  <si>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</si>
  <si>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</si>
  <si>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</si>
  <si>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</si>
  <si>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</si>
  <si>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</si>
  <si>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</si>
  <si>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</si>
  <si>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</si>
  <si>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</si>
  <si>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</si>
  <si>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</si>
  <si>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</si>
  <si>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</si>
  <si>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</si>
  <si>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</si>
  <si>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</si>
  <si>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</si>
  <si>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</si>
  <si>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</si>
  <si>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</si>
  <si>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</si>
  <si>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</si>
  <si>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</si>
  <si>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</si>
  <si>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</si>
  <si>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</si>
  <si>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</si>
  <si>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</si>
  <si>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</si>
  <si>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</si>
  <si>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</si>
  <si>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</si>
  <si>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</si>
  <si>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</si>
  <si>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</si>
  <si>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</si>
  <si>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</si>
  <si>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</si>
  <si>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</si>
  <si>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</si>
  <si>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</si>
  <si>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</si>
  <si>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</si>
  <si>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</si>
  <si>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</si>
  <si>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</si>
  <si>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</si>
  <si>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</si>
  <si>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</si>
  <si>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</si>
  <si>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</si>
  <si>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</si>
  <si>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</si>
  <si>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</si>
  <si>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</si>
  <si>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</si>
  <si>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</si>
  <si>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</si>
  <si>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</si>
  <si>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</si>
  <si>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</si>
  <si>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</si>
  <si>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</si>
  <si>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</si>
  <si>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</si>
  <si>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</si>
  <si>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</si>
  <si>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</si>
  <si>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</si>
  <si>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</si>
  <si>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</si>
  <si>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</si>
  <si>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</si>
  <si>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</si>
  <si>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</si>
  <si>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</si>
  <si>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</si>
  <si>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</si>
  <si>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</si>
  <si>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</si>
  <si>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</si>
  <si>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</si>
  <si>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</si>
  <si>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</si>
  <si>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</si>
  <si>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</si>
  <si>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</si>
  <si>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</si>
  <si>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</si>
  <si>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</si>
  <si>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</si>
  <si>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</si>
  <si>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</si>
  <si>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</si>
  <si>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</si>
  <si>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</si>
  <si>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</si>
  <si>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</si>
  <si>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</si>
  <si>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</si>
  <si>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</si>
  <si>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</si>
  <si>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</si>
  <si>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</si>
  <si>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</si>
  <si>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</si>
  <si>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</si>
  <si>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</si>
  <si>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</si>
  <si>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</si>
  <si>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</si>
  <si>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</si>
  <si>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</si>
  <si>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</si>
  <si>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</si>
  <si>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</si>
  <si>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</si>
  <si>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</si>
  <si>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</si>
  <si>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</si>
  <si>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</si>
  <si>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</si>
  <si>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</si>
  <si>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</si>
  <si>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</si>
  <si>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</si>
  <si>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</si>
  <si>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</si>
  <si>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</si>
  <si>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</si>
  <si>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</si>
  <si>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</si>
  <si>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</si>
  <si>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</si>
  <si>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</si>
  <si>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</si>
  <si>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</si>
  <si>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</si>
  <si>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</si>
  <si>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</si>
  <si>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</si>
  <si>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</si>
  <si>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</si>
  <si>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</si>
  <si>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</si>
  <si>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</si>
  <si>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</si>
  <si>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</si>
  <si>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</si>
  <si>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</si>
  <si>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</si>
  <si>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</si>
  <si>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</si>
  <si>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</si>
  <si>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</si>
  <si>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</si>
  <si>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</si>
  <si>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</si>
  <si>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</si>
  <si>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</si>
  <si>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</si>
  <si>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</si>
  <si>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</si>
  <si>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</si>
  <si>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</si>
  <si>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</si>
  <si>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</si>
  <si>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</si>
  <si>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</si>
  <si>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</si>
  <si>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</si>
  <si>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</si>
  <si>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</si>
  <si>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</si>
  <si>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</si>
  <si>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</si>
  <si>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</si>
  <si>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</si>
  <si>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</si>
  <si>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</si>
  <si>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</si>
  <si>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</si>
  <si>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</si>
  <si>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</si>
  <si>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</si>
  <si>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</si>
  <si>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</si>
  <si>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</si>
  <si>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</si>
  <si>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</si>
  <si>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</si>
  <si>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</si>
  <si>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</si>
  <si>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</si>
  <si>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</si>
  <si>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</si>
  <si>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</si>
  <si>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</si>
  <si>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</si>
  <si>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</si>
  <si>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</si>
  <si>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</si>
  <si>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</si>
  <si>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</si>
  <si>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</si>
  <si>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</si>
  <si>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</si>
  <si>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</si>
  <si>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</si>
  <si>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</si>
  <si>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</si>
  <si>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</si>
  <si>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</si>
  <si>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</si>
  <si>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</si>
  <si>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</si>
  <si>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</si>
  <si>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</si>
  <si>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</si>
  <si>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</si>
  <si>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</si>
  <si>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</si>
  <si>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</si>
  <si>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</si>
  <si>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</si>
  <si>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</si>
  <si>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</si>
  <si>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</si>
  <si>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</si>
  <si>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</si>
  <si>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</si>
  <si>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</si>
  <si>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</si>
  <si>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</si>
  <si>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</si>
  <si>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</si>
  <si>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</si>
  <si>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</si>
  <si>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</si>
  <si>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</si>
  <si>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</si>
  <si>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</si>
  <si>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</si>
  <si>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</si>
  <si>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</si>
  <si>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</si>
  <si>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</si>
  <si>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</si>
  <si>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</si>
  <si>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</si>
  <si>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</si>
  <si>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</si>
  <si>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</si>
  <si>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</si>
  <si>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</si>
  <si>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</si>
  <si>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</si>
  <si>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</si>
  <si>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</si>
  <si>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</si>
  <si>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</si>
  <si>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</si>
  <si>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</si>
  <si>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</si>
  <si>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</si>
  <si>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</si>
  <si>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</si>
  <si>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</si>
  <si>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</si>
  <si>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</si>
  <si>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</si>
  <si>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</si>
  <si>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</si>
  <si>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</si>
  <si>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</si>
  <si>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</si>
  <si>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</si>
  <si>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</si>
  <si>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</si>
  <si>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</si>
  <si>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</si>
  <si>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</si>
  <si>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</si>
  <si>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</si>
  <si>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</si>
  <si>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</si>
  <si>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</si>
  <si>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</si>
  <si>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</si>
  <si>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</si>
  <si>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</si>
  <si>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</si>
  <si>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</si>
  <si>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</si>
  <si>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</si>
  <si>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</si>
  <si>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</si>
  <si>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</si>
  <si>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</si>
  <si>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</si>
  <si>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</si>
  <si>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</si>
  <si>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</si>
  <si>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</si>
  <si>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</si>
  <si>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</si>
  <si>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</si>
  <si>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</si>
  <si>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</si>
  <si>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</si>
  <si>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</si>
  <si>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</si>
  <si>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</si>
  <si>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</si>
  <si>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</si>
  <si>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</si>
  <si>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</si>
  <si>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</si>
  <si>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</si>
  <si>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</si>
  <si>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</si>
  <si>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</si>
  <si>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</si>
  <si>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</si>
  <si>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</si>
  <si>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</si>
  <si>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</si>
  <si>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</si>
  <si>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</si>
  <si>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</si>
  <si>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</si>
  <si>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</si>
  <si>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</si>
  <si>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</si>
  <si>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</si>
  <si>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</si>
  <si>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</si>
  <si>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</si>
  <si>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</si>
  <si>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</si>
  <si>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</si>
  <si>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</si>
  <si>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</si>
  <si>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</si>
  <si>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</si>
  <si>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</si>
  <si>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</si>
  <si>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</si>
  <si>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</si>
  <si>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</si>
  <si>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</si>
  <si>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</si>
  <si>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</si>
  <si>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</si>
  <si>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</si>
  <si>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</si>
  <si>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</si>
  <si>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</si>
  <si>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</si>
  <si>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</si>
  <si>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</si>
  <si>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</si>
  <si>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</si>
  <si>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</si>
  <si>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</si>
  <si>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</si>
  <si>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</si>
  <si>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</si>
  <si>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</si>
  <si>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</si>
  <si>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</si>
  <si>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</si>
  <si>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</si>
  <si>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</si>
  <si>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</si>
  <si>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</si>
  <si>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</si>
  <si>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</si>
  <si>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</si>
  <si>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</si>
  <si>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</si>
  <si>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</si>
  <si>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</si>
  <si>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</si>
  <si>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</si>
  <si>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</si>
  <si>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</si>
  <si>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</si>
  <si>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</si>
  <si>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</si>
  <si>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</si>
  <si>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</si>
  <si>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</si>
  <si>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</si>
  <si>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</si>
  <si>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</si>
  <si>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</si>
  <si>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</si>
  <si>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</si>
  <si>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</si>
  <si>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</si>
  <si>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</si>
  <si>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</si>
  <si>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</si>
  <si>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</si>
  <si>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</si>
  <si>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</si>
  <si>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</si>
  <si>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</si>
  <si>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</si>
  <si>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</si>
  <si>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</si>
  <si>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</si>
  <si>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</si>
  <si>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</si>
  <si>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</si>
  <si>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</si>
  <si>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</si>
  <si>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</si>
  <si>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</si>
  <si>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</si>
  <si>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</si>
  <si>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</si>
  <si>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</si>
  <si>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</si>
  <si>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</si>
  <si>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</si>
  <si>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</si>
  <si>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</si>
  <si>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</si>
  <si>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</si>
  <si>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</si>
  <si>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</si>
  <si>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</si>
  <si>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</si>
  <si>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</si>
  <si>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</si>
  <si>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</si>
  <si>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</si>
  <si>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</si>
  <si>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</si>
  <si>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</si>
  <si>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</si>
  <si>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</si>
  <si>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</si>
  <si>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</si>
  <si>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</si>
  <si>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</si>
  <si>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</si>
  <si>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</si>
  <si>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</si>
  <si>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</si>
  <si>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</si>
  <si>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</si>
  <si>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</si>
  <si>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</si>
  <si>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</si>
  <si>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</si>
  <si>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</si>
  <si>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</si>
  <si>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</si>
  <si>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</si>
  <si>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</si>
  <si>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</si>
  <si>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</si>
  <si>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</si>
  <si>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</si>
  <si>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</si>
  <si>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</si>
  <si>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</si>
  <si>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</si>
  <si>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</si>
  <si>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</si>
  <si>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</si>
  <si>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</si>
  <si>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</si>
  <si>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</si>
  <si>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</si>
  <si>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</si>
  <si>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</si>
  <si>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</si>
  <si>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</si>
  <si>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</si>
  <si>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</si>
  <si>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</si>
  <si>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</si>
  <si>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</si>
  <si>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</si>
  <si>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</si>
  <si>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</si>
  <si>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</si>
  <si>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</si>
  <si>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</si>
  <si>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</si>
  <si>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</si>
  <si>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</si>
  <si>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</si>
  <si>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</si>
  <si>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</si>
  <si>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</si>
  <si>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</si>
  <si>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</si>
  <si>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</si>
  <si>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</si>
  <si>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</si>
  <si>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</si>
  <si>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</si>
  <si>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</si>
  <si>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</si>
  <si>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</si>
  <si>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</si>
  <si>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</si>
  <si>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</si>
  <si>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</si>
  <si>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</si>
  <si>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</si>
  <si>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</si>
  <si>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</si>
  <si>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</si>
  <si>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</si>
  <si>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</si>
  <si>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</si>
  <si>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</si>
  <si>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</si>
  <si>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</si>
  <si>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</si>
  <si>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</si>
  <si>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</si>
  <si>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</si>
  <si>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</si>
  <si>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</si>
  <si>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</si>
  <si>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</si>
  <si>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</si>
  <si>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</si>
  <si>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</si>
  <si>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</si>
  <si>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</si>
  <si>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</si>
  <si>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</si>
  <si>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</si>
  <si>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</si>
  <si>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</si>
  <si>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</si>
  <si>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</si>
  <si>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</si>
  <si>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</si>
  <si>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</si>
  <si>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</si>
  <si>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</si>
  <si>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</si>
  <si>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</si>
  <si>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</si>
  <si>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</si>
  <si>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</si>
  <si>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</si>
  <si>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</si>
  <si>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</si>
  <si>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</si>
  <si>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</si>
  <si>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</si>
  <si>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</si>
  <si>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</si>
  <si>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</si>
  <si>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</si>
  <si>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</si>
  <si>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</si>
  <si>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</si>
  <si>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</si>
  <si>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</si>
  <si>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</si>
  <si>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</si>
  <si>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</si>
  <si>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</si>
  <si>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</si>
  <si>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</si>
  <si>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</si>
  <si>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</si>
  <si>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</si>
  <si>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</si>
  <si>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</si>
  <si>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</si>
  <si>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</si>
  <si>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</si>
  <si>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</si>
  <si>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</si>
  <si>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</si>
  <si>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</si>
  <si>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</si>
  <si>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</si>
  <si>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</si>
  <si>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</si>
  <si>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</si>
  <si>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</si>
  <si>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</si>
  <si>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</si>
  <si>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</si>
  <si>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</si>
  <si>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</si>
  <si>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</si>
  <si>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</si>
  <si>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</si>
  <si>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</si>
  <si>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</si>
  <si>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</si>
  <si>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</si>
  <si>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</si>
  <si>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</si>
  <si>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</si>
  <si>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</si>
  <si>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</si>
  <si>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</si>
  <si>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</si>
  <si>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</si>
  <si>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</si>
  <si>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</si>
  <si>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</si>
  <si>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</si>
  <si>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</si>
  <si>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</si>
  <si>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</si>
  <si>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</si>
  <si>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</si>
  <si>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</si>
  <si>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</si>
  <si>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</si>
  <si>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</si>
  <si>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</si>
  <si>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</si>
  <si>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</si>
  <si>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</si>
  <si>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</si>
  <si>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</si>
  <si>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</si>
  <si>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</si>
  <si>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</si>
  <si>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</si>
  <si>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</si>
  <si>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</si>
  <si>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</si>
  <si>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</si>
  <si>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</si>
  <si>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</si>
  <si>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</si>
  <si>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</si>
  <si>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</si>
  <si>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</si>
  <si>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</si>
  <si>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</si>
  <si>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</si>
  <si>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</si>
  <si>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</si>
  <si>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</si>
  <si>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</si>
  <si>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</si>
  <si>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</si>
  <si>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</si>
  <si>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</si>
  <si>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</si>
  <si>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</si>
  <si>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</si>
  <si>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</si>
  <si>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</si>
  <si>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</si>
  <si>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</si>
  <si>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</si>
  <si>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</si>
  <si>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</si>
  <si>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</si>
  <si>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</si>
  <si>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</si>
  <si>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</si>
  <si>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</si>
  <si>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</si>
  <si>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</si>
  <si>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</si>
  <si>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</si>
  <si>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</si>
  <si>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</si>
  <si>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</si>
  <si>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</si>
  <si>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</si>
  <si>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</si>
  <si>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</si>
  <si>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</si>
  <si>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</si>
  <si>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</si>
  <si>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</si>
  <si>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</si>
  <si>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</si>
  <si>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</si>
  <si>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</si>
  <si>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</si>
  <si>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</si>
  <si>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</si>
  <si>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</si>
  <si>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</si>
  <si>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</si>
  <si>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</si>
  <si>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</si>
  <si>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</si>
  <si>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</si>
  <si>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</si>
  <si>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</si>
  <si>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</si>
  <si>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</si>
  <si>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</si>
  <si>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</si>
  <si>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</si>
  <si>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</si>
  <si>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</si>
  <si>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</si>
  <si>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</si>
  <si>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</si>
  <si>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</si>
  <si>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</si>
  <si>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</si>
  <si>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</si>
  <si>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</si>
  <si>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</si>
  <si>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</si>
  <si>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</si>
  <si>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</si>
  <si>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</si>
  <si>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</si>
  <si>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</si>
  <si>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</si>
  <si>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</si>
  <si>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</si>
  <si>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</si>
  <si>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</si>
  <si>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</si>
  <si>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</si>
  <si>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</si>
  <si>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</si>
  <si>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</si>
  <si>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</si>
  <si>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</si>
  <si>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</si>
  <si>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</si>
  <si>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</si>
  <si>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</si>
  <si>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</si>
  <si>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</si>
  <si>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</si>
  <si>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</si>
  <si>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</si>
  <si>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</si>
  <si>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</si>
  <si>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</si>
  <si>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</si>
  <si>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</si>
  <si>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</si>
  <si>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</si>
  <si>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</si>
  <si>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</si>
  <si>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</si>
  <si>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</si>
  <si>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</si>
  <si>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</si>
  <si>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</si>
  <si>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</si>
  <si>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</si>
  <si>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</si>
  <si>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</si>
  <si>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</si>
  <si>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</si>
  <si>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</si>
  <si>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</si>
  <si>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</si>
  <si>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</si>
  <si>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</si>
  <si>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</si>
  <si>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</si>
  <si>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</si>
  <si>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</si>
  <si>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</si>
  <si>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</si>
  <si>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</si>
  <si>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</si>
  <si>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</si>
  <si>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</si>
  <si>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</si>
  <si>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</si>
  <si>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</si>
  <si>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</si>
  <si>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</si>
  <si>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</si>
  <si>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</si>
  <si>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</si>
  <si>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</si>
  <si>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</si>
  <si>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</si>
  <si>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</si>
  <si>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</si>
  <si>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</si>
  <si>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</si>
  <si>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</si>
  <si>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</si>
  <si>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</si>
  <si>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</si>
  <si>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</si>
  <si>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</si>
  <si>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</si>
  <si>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</si>
  <si>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</si>
  <si>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</si>
  <si>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</si>
  <si>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</si>
  <si>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</si>
  <si>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</si>
  <si>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</si>
  <si>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</si>
  <si>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</si>
  <si>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</si>
  <si>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</si>
  <si>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</si>
  <si>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</si>
  <si>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</si>
  <si>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</si>
  <si>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</si>
  <si>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</si>
  <si>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</si>
  <si>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</si>
  <si>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</si>
  <si>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</si>
  <si>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</si>
  <si>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</si>
  <si>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</si>
  <si>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</si>
  <si>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</si>
  <si>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</si>
  <si>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</si>
  <si>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</si>
  <si>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</si>
  <si>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</si>
  <si>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</si>
  <si>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</si>
  <si>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</si>
  <si>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</si>
  <si>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</si>
  <si>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</si>
  <si>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</si>
  <si>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</si>
  <si>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</si>
  <si>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</si>
  <si>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</si>
  <si>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</si>
  <si>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</si>
  <si>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</si>
  <si>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</si>
  <si>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</si>
  <si>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</si>
  <si>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</si>
  <si>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</si>
  <si>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</si>
  <si>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</si>
  <si>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</si>
  <si>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</si>
  <si>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</si>
  <si>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</si>
  <si>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</si>
  <si>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</si>
  <si>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</si>
  <si>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</si>
  <si>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</si>
  <si>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</si>
  <si>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</si>
  <si>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</si>
  <si>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</si>
  <si>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</si>
  <si>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</si>
  <si>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</si>
  <si>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</si>
  <si>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</si>
  <si>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</si>
  <si>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</si>
  <si>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</si>
  <si>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</si>
  <si>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</si>
  <si>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</si>
  <si>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</si>
  <si>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</si>
  <si>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</si>
  <si>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</si>
  <si>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</si>
  <si>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</si>
  <si>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</si>
  <si>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</si>
  <si>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</si>
  <si>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</si>
  <si>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</si>
  <si>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</si>
  <si>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</si>
  <si>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</si>
  <si>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</si>
  <si>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</si>
  <si>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</si>
  <si>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</si>
  <si>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</si>
  <si>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</si>
  <si>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</si>
  <si>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</si>
  <si>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</si>
  <si>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</si>
  <si>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</si>
  <si>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</si>
  <si>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</si>
  <si>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</si>
  <si>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</si>
  <si>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</si>
  <si>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</si>
  <si>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</si>
  <si>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</si>
  <si>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</si>
  <si>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</si>
  <si>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</si>
  <si>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</si>
  <si>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</si>
  <si>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</si>
  <si>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</si>
  <si>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</si>
  <si>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</si>
  <si>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</si>
  <si>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</si>
  <si>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</si>
  <si>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</si>
  <si>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</si>
  <si>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</si>
  <si>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</si>
  <si>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</si>
  <si>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</si>
  <si>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</si>
  <si>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</si>
  <si>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</si>
  <si>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</si>
  <si>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</si>
  <si>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</si>
  <si>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</si>
  <si>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</si>
  <si>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</si>
  <si>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</si>
  <si>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</si>
  <si>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</si>
  <si>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</si>
  <si>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</si>
  <si>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</si>
  <si>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</si>
  <si>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</si>
  <si>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</si>
  <si>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</si>
  <si>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</si>
  <si>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</si>
  <si>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</si>
  <si>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</si>
  <si>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</si>
  <si>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</si>
  <si>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</si>
  <si>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</si>
  <si>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</si>
  <si>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</si>
  <si>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</si>
  <si>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</si>
  <si>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</si>
  <si>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</si>
  <si>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</si>
  <si>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</si>
  <si>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</si>
  <si>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</si>
  <si>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</si>
  <si>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</si>
  <si>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</si>
  <si>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</si>
  <si>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</si>
  <si>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</si>
  <si>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</si>
  <si>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</si>
  <si>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</si>
  <si>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</si>
  <si>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</si>
  <si>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</si>
  <si>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</si>
  <si>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</si>
  <si>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</si>
  <si>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</si>
  <si>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</si>
  <si>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</si>
  <si>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</si>
  <si>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</si>
  <si>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</si>
  <si>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</si>
  <si>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</si>
  <si>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</si>
  <si>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</si>
  <si>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</si>
  <si>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</si>
  <si>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</si>
  <si>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</si>
  <si>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</si>
  <si>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</si>
  <si>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</si>
  <si>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</si>
  <si>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</si>
  <si>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</si>
  <si>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</si>
  <si>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</si>
  <si>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</si>
  <si>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</si>
  <si>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</si>
  <si>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</si>
  <si>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</si>
  <si>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</si>
  <si>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</si>
  <si>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</si>
  <si>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</si>
  <si>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</si>
  <si>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</si>
  <si>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</si>
  <si>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</si>
  <si>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</si>
  <si>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</si>
  <si>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</si>
  <si>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</si>
  <si>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</si>
  <si>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</si>
  <si>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</si>
  <si>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</si>
  <si>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</si>
  <si>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</si>
  <si>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</si>
  <si>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</si>
  <si>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</si>
  <si>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</si>
  <si>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</si>
  <si>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</si>
  <si>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</si>
  <si>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</si>
  <si>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</si>
  <si>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</si>
  <si>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</si>
  <si>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</si>
  <si>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</si>
  <si>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</si>
  <si>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</si>
  <si>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</si>
  <si>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</si>
  <si>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</si>
  <si>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</si>
  <si>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</si>
  <si>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</si>
  <si>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</si>
  <si>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</si>
  <si>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</si>
  <si>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</si>
  <si>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</si>
  <si>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</si>
  <si>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</si>
  <si>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</si>
  <si>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</si>
  <si>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</si>
  <si>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</si>
  <si>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</si>
  <si>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</si>
  <si>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</si>
  <si>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</si>
  <si>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</si>
  <si>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</si>
  <si>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</si>
  <si>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</si>
  <si>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</si>
  <si>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</si>
  <si>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</si>
  <si>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</si>
  <si>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</si>
  <si>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</si>
  <si>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</si>
  <si>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</si>
  <si>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</si>
  <si>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</si>
  <si>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</si>
  <si>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</si>
  <si>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</si>
  <si>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</si>
  <si>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</si>
  <si>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</si>
  <si>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</si>
  <si>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</si>
  <si>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</si>
  <si>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</si>
  <si>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</si>
  <si>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</si>
  <si>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</si>
  <si>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</si>
  <si>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</si>
  <si>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</si>
  <si>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</si>
  <si>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</si>
  <si>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</si>
  <si>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</si>
  <si>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</si>
  <si>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</si>
  <si>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</si>
  <si>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</si>
  <si>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</si>
  <si>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</si>
  <si>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</si>
  <si>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</si>
  <si>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</si>
  <si>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</si>
  <si>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</si>
  <si>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</si>
  <si>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</si>
  <si>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</si>
  <si>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</si>
  <si>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</si>
  <si>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</si>
  <si>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</si>
  <si>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</si>
  <si>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</si>
  <si>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</si>
  <si>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</si>
  <si>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</si>
  <si>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</si>
  <si>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</si>
  <si>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</si>
  <si>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</si>
  <si>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</si>
  <si>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</si>
  <si>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</si>
  <si>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</si>
  <si>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</si>
  <si>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</si>
  <si>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</si>
  <si>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</si>
  <si>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</si>
  <si>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</si>
  <si>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</si>
  <si>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</si>
  <si>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</si>
  <si>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</si>
  <si>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</si>
  <si>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</si>
  <si>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</si>
  <si>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</si>
  <si>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</si>
  <si>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</si>
  <si>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</si>
  <si>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</si>
  <si>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</si>
  <si>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</si>
  <si>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</si>
  <si>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</si>
  <si>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</si>
  <si>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</si>
  <si>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</si>
  <si>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</si>
  <si>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</si>
  <si>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</si>
  <si>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</si>
  <si>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</si>
  <si>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</si>
  <si>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</si>
  <si>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</si>
  <si>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</si>
  <si>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</si>
  <si>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</si>
  <si>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</si>
  <si>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</si>
  <si>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</si>
  <si>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</si>
  <si>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</si>
  <si>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</si>
  <si>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</si>
  <si>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</si>
  <si>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</si>
  <si>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</si>
  <si>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</si>
  <si>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</si>
  <si>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</si>
  <si>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</si>
  <si>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</si>
  <si>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</si>
  <si>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</si>
  <si>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</si>
  <si>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</si>
  <si>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</si>
  <si>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</si>
  <si>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</si>
  <si>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</si>
  <si>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</si>
  <si>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</si>
  <si>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</si>
  <si>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</si>
  <si>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</si>
  <si>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</si>
  <si>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</si>
  <si>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</si>
  <si>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</si>
  <si>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</si>
  <si>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</si>
  <si>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</si>
  <si>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</si>
  <si>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</si>
  <si>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</si>
  <si>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</si>
  <si>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</si>
  <si>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</si>
  <si>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</si>
  <si>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</si>
  <si>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</si>
  <si>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</si>
  <si>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</si>
  <si>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</si>
  <si>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</si>
  <si>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</si>
  <si>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</si>
  <si>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</si>
  <si>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</si>
  <si>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</si>
  <si>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</si>
  <si>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</si>
  <si>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</si>
  <si>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</si>
  <si>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</si>
  <si>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</si>
  <si>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</si>
  <si>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</si>
  <si>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</si>
  <si>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</si>
  <si>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</si>
  <si>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</si>
  <si>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</si>
  <si>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</si>
  <si>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</si>
  <si>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</si>
  <si>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</si>
  <si>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</si>
  <si>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</si>
  <si>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</si>
  <si>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</si>
  <si>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</si>
  <si>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</si>
  <si>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</si>
  <si>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</si>
  <si>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</si>
  <si>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</si>
  <si>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</si>
  <si>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</si>
  <si>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</si>
  <si>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</si>
  <si>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</si>
  <si>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</si>
  <si>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</si>
  <si>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</si>
  <si>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</si>
  <si>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</si>
  <si>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</si>
  <si>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</si>
  <si>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</si>
  <si>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</si>
  <si>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</si>
  <si>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</si>
  <si>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</si>
  <si>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</si>
  <si>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</si>
  <si>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</si>
  <si>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</si>
  <si>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</si>
  <si>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</si>
  <si>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</si>
  <si>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</si>
  <si>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</si>
  <si>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</si>
  <si>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</si>
  <si>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</si>
  <si>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</si>
  <si>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</si>
  <si>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</si>
  <si>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</si>
  <si>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</si>
  <si>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</si>
  <si>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</si>
  <si>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</si>
  <si>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</si>
  <si>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</si>
  <si>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</si>
  <si>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</si>
  <si>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</si>
  <si>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</si>
  <si>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</si>
  <si>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</si>
  <si>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</si>
  <si>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</si>
  <si>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</si>
  <si>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</si>
  <si>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</si>
  <si>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</si>
  <si>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</si>
  <si>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</si>
  <si>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</si>
  <si>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</si>
  <si>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</si>
  <si>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</si>
  <si>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</si>
  <si>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</si>
  <si>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</si>
  <si>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</si>
  <si>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</si>
  <si>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</si>
  <si>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</si>
  <si>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</si>
  <si>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</si>
  <si>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</si>
  <si>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</si>
  <si>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</si>
  <si>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</si>
  <si>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</si>
  <si>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</si>
  <si>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</si>
  <si>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</si>
  <si>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</si>
  <si>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</si>
  <si>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</si>
  <si>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</si>
  <si>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</si>
  <si>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</si>
  <si>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</si>
  <si>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</si>
  <si>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</si>
  <si>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</si>
  <si>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</si>
  <si>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</si>
  <si>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</si>
  <si>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</si>
  <si>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</si>
  <si>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</si>
  <si>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</si>
  <si>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</si>
  <si>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</si>
  <si>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</si>
  <si>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</si>
  <si>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</si>
  <si>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</si>
  <si>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</si>
  <si>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</si>
  <si>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</si>
  <si>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</si>
  <si>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</si>
  <si>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</si>
  <si>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</si>
  <si>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</si>
  <si>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</si>
  <si>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</si>
  <si>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</si>
  <si>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</si>
  <si>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</si>
  <si>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</si>
  <si>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</si>
  <si>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</si>
  <si>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</si>
  <si>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</si>
  <si>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</si>
  <si>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</si>
  <si>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</si>
  <si>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</si>
  <si>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</si>
  <si>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</si>
  <si>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</si>
  <si>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</si>
  <si>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</si>
  <si>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</si>
  <si>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</si>
  <si>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</si>
  <si>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</si>
  <si>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</si>
  <si>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</si>
  <si>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</si>
  <si>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</si>
  <si>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</si>
  <si>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</si>
  <si>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</si>
  <si>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</si>
  <si>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</si>
  <si>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</si>
  <si>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</si>
  <si>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</si>
  <si>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</si>
  <si>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</si>
  <si>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</si>
  <si>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</si>
  <si>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</si>
  <si>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</si>
  <si>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</si>
  <si>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</si>
  <si>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</si>
  <si>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</si>
  <si>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</si>
  <si>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</si>
  <si>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</si>
  <si>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</si>
  <si>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</si>
  <si>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</si>
  <si>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</si>
  <si>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</si>
  <si>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</si>
  <si>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</si>
  <si>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</si>
  <si>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</si>
  <si>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</si>
  <si>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</si>
  <si>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</si>
  <si>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</si>
  <si>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</si>
  <si>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</si>
  <si>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</si>
  <si>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</si>
  <si>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</si>
  <si>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</si>
  <si>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</si>
  <si>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</si>
  <si>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</si>
  <si>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</si>
  <si>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</si>
  <si>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</si>
  <si>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</si>
  <si>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</si>
  <si>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</si>
  <si>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</si>
  <si>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</si>
  <si>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</si>
  <si>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</si>
  <si>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</si>
  <si>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</si>
  <si>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</si>
  <si>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</si>
  <si>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</si>
  <si>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</si>
  <si>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</si>
  <si>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</si>
  <si>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</si>
  <si>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</si>
  <si>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</si>
  <si>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</si>
  <si>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</si>
  <si>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</si>
  <si>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</si>
  <si>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</si>
  <si>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</si>
  <si>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</si>
  <si>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</si>
  <si>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</si>
  <si>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</si>
  <si>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</si>
  <si>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</si>
  <si>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</si>
  <si>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</si>
  <si>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</si>
  <si>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</si>
  <si>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</si>
  <si>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</si>
  <si>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</si>
  <si>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</si>
  <si>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</si>
  <si>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</si>
  <si>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</si>
  <si>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</si>
  <si>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</si>
  <si>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</si>
  <si>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</si>
  <si>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</si>
  <si>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</si>
  <si>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</si>
  <si>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</si>
  <si>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</si>
  <si>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</si>
  <si>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</si>
  <si>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</si>
  <si>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</si>
  <si>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</si>
  <si>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</si>
  <si>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</si>
  <si>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</si>
  <si>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</si>
  <si>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</si>
  <si>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</si>
  <si>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</si>
  <si>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</si>
  <si>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</si>
  <si>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</si>
  <si>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</si>
  <si>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</si>
  <si>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</si>
  <si>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</si>
  <si>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</si>
  <si>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</si>
  <si>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</si>
  <si>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</si>
  <si>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</si>
  <si>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</si>
  <si>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</si>
  <si>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</si>
  <si>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</si>
  <si>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</si>
  <si>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</si>
  <si>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</si>
  <si>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</si>
  <si>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</si>
  <si>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</si>
  <si>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</si>
  <si>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</si>
  <si>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</si>
  <si>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</si>
  <si>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</si>
  <si>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</si>
  <si>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</si>
  <si>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</si>
  <si>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</si>
  <si>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</si>
  <si>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</si>
  <si>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</si>
  <si>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</si>
  <si>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</si>
  <si>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</si>
  <si>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</si>
  <si>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</si>
  <si>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</si>
  <si>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</si>
  <si>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</si>
  <si>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</si>
  <si>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</si>
  <si>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</si>
  <si>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</si>
  <si>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</si>
  <si>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</si>
  <si>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</si>
  <si>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</si>
  <si>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</si>
  <si>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</si>
  <si>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</si>
  <si>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</si>
  <si>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</si>
  <si>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</si>
  <si>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</si>
  <si>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</si>
  <si>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</si>
  <si>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</si>
  <si>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</si>
  <si>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</si>
  <si>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</si>
  <si>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</si>
  <si>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</si>
  <si>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</si>
  <si>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</si>
  <si>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</si>
  <si>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</si>
  <si>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</si>
  <si>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</si>
  <si>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</si>
  <si>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</si>
  <si>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</si>
  <si>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</si>
  <si>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</si>
  <si>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</si>
  <si>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</si>
  <si>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</si>
  <si>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</si>
  <si>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</si>
  <si>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</si>
  <si>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</si>
  <si>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</si>
  <si>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</si>
  <si>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</si>
  <si>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</si>
  <si>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</si>
  <si>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</si>
  <si>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</si>
  <si>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</si>
  <si>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</si>
  <si>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</si>
  <si>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</si>
  <si>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</si>
  <si>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</si>
  <si>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</si>
  <si>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</si>
  <si>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</si>
  <si>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</si>
  <si>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</si>
  <si>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</si>
  <si>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</si>
  <si>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</si>
  <si>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</si>
  <si>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</si>
  <si>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</si>
  <si>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</si>
  <si>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</si>
  <si>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</si>
  <si>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</si>
  <si>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</si>
  <si>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</si>
  <si>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</si>
  <si>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</si>
  <si>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</si>
  <si>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</si>
  <si>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</si>
  <si>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</si>
  <si>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</si>
  <si>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</si>
  <si>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</si>
  <si>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</si>
  <si>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</si>
  <si>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</si>
  <si>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</si>
  <si>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</si>
  <si>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</si>
  <si>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</si>
  <si>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</si>
  <si>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</si>
  <si>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</si>
  <si>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</si>
  <si>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</si>
  <si>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</si>
  <si>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</si>
  <si>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</si>
  <si>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</si>
  <si>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</si>
  <si>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</si>
  <si>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</si>
  <si>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</si>
  <si>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</si>
  <si>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</si>
  <si>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</si>
  <si>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</si>
  <si>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</si>
  <si>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</si>
  <si>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</si>
  <si>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</si>
  <si>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</si>
  <si>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</si>
  <si>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</si>
  <si>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</si>
  <si>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</si>
  <si>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</si>
  <si>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</si>
  <si>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</si>
  <si>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</si>
  <si>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</si>
  <si>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</si>
  <si>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</si>
  <si>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</si>
  <si>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</si>
  <si>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</si>
  <si>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</si>
  <si>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</si>
  <si>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</si>
  <si>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</si>
  <si>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</si>
  <si>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</si>
  <si>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</si>
  <si>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</si>
  <si>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</si>
  <si>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</si>
  <si>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</si>
  <si>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</si>
  <si>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</si>
  <si>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</si>
  <si>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</si>
  <si>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</si>
  <si>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</si>
  <si>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</si>
  <si>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</si>
  <si>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</si>
  <si>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</si>
  <si>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</si>
  <si>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</si>
  <si>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</si>
  <si>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</si>
  <si>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</si>
  <si>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</si>
  <si>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</si>
  <si>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</si>
  <si>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</si>
  <si>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</si>
  <si>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</si>
  <si>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</si>
  <si>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</si>
  <si>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</si>
  <si>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</si>
  <si>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</si>
  <si>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</si>
  <si>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</si>
  <si>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</si>
  <si>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</si>
  <si>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</si>
  <si>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</si>
  <si>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</si>
  <si>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</si>
  <si>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</si>
  <si>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</si>
  <si>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</si>
  <si>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</si>
  <si>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</si>
  <si>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</si>
  <si>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</si>
  <si>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</si>
  <si>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</si>
  <si>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</si>
  <si>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</si>
  <si>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</si>
  <si>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</si>
  <si>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</si>
  <si>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</si>
  <si>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</si>
  <si>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</si>
  <si>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</si>
  <si>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</si>
  <si>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</si>
  <si>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</si>
  <si>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</si>
  <si>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</si>
  <si>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</si>
  <si>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</si>
  <si>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</si>
  <si>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</si>
  <si>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</si>
  <si>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</si>
  <si>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</si>
  <si>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</si>
  <si>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</si>
  <si>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</si>
  <si>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</si>
  <si>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</si>
  <si>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</si>
  <si>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</si>
  <si>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</si>
  <si>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</si>
  <si>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</si>
  <si>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</si>
  <si>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</si>
  <si>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</si>
  <si>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</si>
  <si>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</si>
  <si>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</si>
  <si>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</si>
  <si>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</si>
  <si>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</si>
  <si>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</si>
  <si>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</si>
  <si>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</si>
  <si>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</si>
  <si>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</si>
  <si>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</si>
  <si>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</si>
  <si>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</si>
  <si>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</si>
  <si>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</si>
  <si>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</si>
  <si>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</si>
  <si>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</si>
  <si>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</si>
  <si>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</si>
  <si>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</si>
  <si>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</si>
  <si>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</si>
  <si>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</si>
  <si>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</si>
  <si>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</si>
  <si>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</si>
  <si>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</si>
  <si>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</si>
  <si>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</si>
  <si>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</si>
  <si>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</si>
  <si>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</si>
  <si>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</si>
  <si>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</si>
  <si>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</si>
  <si>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</si>
  <si>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</si>
  <si>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</si>
  <si>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</si>
  <si>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</si>
  <si>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</si>
  <si>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</si>
  <si>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</si>
  <si>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</si>
  <si>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</si>
  <si>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</si>
  <si>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</si>
  <si>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</si>
  <si>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</si>
  <si>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</si>
  <si>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</si>
  <si>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</si>
  <si>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</si>
  <si>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</si>
  <si>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</si>
  <si>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</si>
  <si>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</si>
  <si>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</si>
  <si>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</si>
  <si>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</si>
  <si>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</si>
  <si>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</si>
  <si>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</si>
  <si>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</si>
  <si>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</si>
  <si>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</si>
  <si>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</si>
  <si>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</si>
  <si>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</si>
  <si>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</si>
  <si>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</si>
  <si>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</si>
  <si>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</si>
  <si>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</si>
  <si>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</si>
  <si>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</si>
  <si>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</si>
  <si>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</si>
  <si>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</si>
  <si>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</si>
  <si>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</si>
  <si>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</si>
  <si>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</si>
  <si>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</si>
  <si>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</si>
  <si>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</si>
  <si>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</si>
  <si>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</si>
  <si>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</si>
  <si>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</si>
  <si>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</si>
  <si>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</si>
  <si>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</si>
  <si>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</si>
  <si>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</si>
  <si>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</si>
  <si>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</si>
  <si>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</si>
  <si>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</si>
  <si>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</si>
  <si>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</si>
  <si>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</si>
  <si>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</si>
  <si>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</si>
  <si>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</si>
  <si>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</si>
  <si>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</si>
  <si>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</si>
  <si>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</si>
  <si>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</si>
  <si>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</si>
  <si>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</si>
  <si>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</si>
  <si>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</si>
  <si>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</si>
  <si>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</si>
  <si>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</si>
  <si>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</si>
  <si>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</si>
  <si>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</si>
  <si>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</si>
  <si>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</si>
  <si>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</si>
  <si>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</si>
  <si>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</si>
  <si>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</si>
  <si>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</si>
  <si>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</si>
  <si>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</si>
  <si>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</si>
  <si>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</si>
  <si>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</si>
  <si>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</si>
  <si>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</si>
  <si>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</si>
  <si>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</si>
  <si>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</si>
  <si>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</si>
  <si>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</si>
  <si>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</si>
  <si>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</si>
  <si>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</si>
  <si>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</si>
  <si>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</si>
  <si>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</si>
  <si>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</si>
  <si>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</si>
  <si>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</si>
  <si>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</si>
  <si>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</si>
  <si>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</si>
  <si>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</si>
  <si>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</si>
  <si>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</si>
  <si>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</si>
  <si>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</si>
  <si>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</si>
  <si>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</si>
  <si>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</si>
  <si>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</si>
  <si>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</si>
  <si>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</si>
  <si>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</si>
  <si>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</si>
  <si>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</si>
  <si>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</si>
  <si>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</si>
  <si>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</si>
  <si>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</si>
  <si>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</si>
  <si>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</si>
  <si>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</si>
  <si>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</si>
  <si>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</si>
  <si>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</si>
  <si>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</si>
  <si>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</si>
  <si>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</si>
  <si>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</si>
  <si>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</si>
  <si>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</si>
  <si>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</si>
  <si>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</si>
  <si>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</si>
  <si>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</si>
  <si>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</si>
  <si>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</si>
  <si>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</si>
  <si>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</si>
  <si>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</si>
  <si>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</si>
  <si>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</si>
  <si>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</si>
  <si>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</si>
  <si>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</si>
  <si>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</si>
  <si>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</si>
  <si>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</si>
  <si>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</si>
  <si>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</si>
  <si>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</si>
  <si>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</si>
  <si>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</si>
  <si>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</si>
  <si>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</si>
  <si>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</si>
  <si>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</si>
  <si>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</si>
  <si>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</si>
  <si>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</si>
  <si>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</si>
  <si>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</si>
  <si>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</si>
  <si>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</si>
  <si>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</si>
  <si>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</si>
  <si>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</si>
  <si>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</si>
  <si>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</si>
  <si>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</si>
  <si>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</si>
  <si>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</si>
  <si>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</si>
  <si>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</si>
  <si>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</si>
  <si>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</si>
  <si>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</si>
  <si>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</si>
  <si>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</si>
  <si>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</si>
  <si>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</si>
  <si>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</si>
  <si>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</si>
  <si>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</si>
  <si>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</si>
  <si>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</si>
  <si>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</si>
  <si>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</si>
  <si>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</si>
  <si>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</si>
  <si>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</si>
  <si>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</si>
  <si>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</si>
  <si>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</si>
  <si>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</si>
  <si>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</si>
  <si>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</si>
  <si>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</si>
  <si>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</si>
  <si>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</si>
  <si>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</si>
  <si>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</si>
  <si>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</si>
  <si>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</si>
  <si>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</si>
  <si>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</si>
  <si>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</si>
  <si>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</si>
  <si>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</si>
  <si>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</si>
  <si>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</si>
  <si>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</si>
  <si>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</si>
  <si>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</si>
  <si>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</si>
  <si>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</si>
  <si>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</si>
  <si>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</si>
  <si>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</si>
  <si>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</si>
  <si>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</si>
  <si>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</si>
  <si>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</si>
  <si>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</si>
  <si>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</si>
  <si>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</si>
  <si>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</si>
  <si>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</si>
  <si>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</si>
  <si>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</si>
  <si>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</si>
  <si>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</si>
  <si>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</si>
  <si>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</si>
  <si>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</si>
  <si>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</si>
  <si>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</si>
  <si>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</si>
  <si>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</si>
  <si>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</si>
  <si>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</si>
  <si>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</si>
  <si>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</si>
  <si>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</si>
  <si>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</si>
  <si>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</si>
  <si>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</si>
  <si>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</si>
  <si>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</si>
  <si>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</si>
  <si>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</si>
  <si>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</si>
  <si>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</si>
  <si>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</si>
  <si>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</si>
  <si>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</si>
  <si>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</si>
  <si>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</si>
  <si>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</si>
  <si>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</si>
  <si>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</si>
  <si>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</si>
  <si>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</si>
  <si>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</si>
  <si>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</si>
  <si>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</si>
  <si>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</si>
  <si>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</si>
  <si>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</si>
  <si>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</si>
  <si>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</si>
  <si>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</si>
  <si>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</si>
  <si>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</si>
  <si>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</si>
  <si>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</si>
  <si>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</si>
  <si>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</si>
  <si>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</si>
  <si>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</si>
  <si>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</si>
  <si>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</si>
  <si>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</si>
  <si>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</si>
  <si>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</si>
  <si>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</si>
  <si>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</si>
  <si>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</si>
  <si>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</si>
  <si>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</si>
  <si>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</si>
  <si>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</si>
  <si>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</si>
  <si>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</si>
  <si>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</si>
  <si>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</si>
  <si>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</si>
  <si>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</si>
  <si>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</si>
  <si>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</si>
  <si>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</si>
  <si>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</si>
  <si>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</si>
  <si>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</si>
  <si>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</si>
  <si>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</si>
  <si>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</si>
  <si>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</si>
  <si>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</si>
  <si>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</si>
  <si>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</si>
  <si>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</si>
  <si>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</si>
  <si>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</si>
  <si>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</si>
  <si>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</si>
  <si>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</si>
  <si>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</si>
  <si>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</si>
  <si>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</si>
  <si>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</si>
  <si>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</si>
  <si>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</si>
  <si>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</si>
  <si>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</si>
  <si>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</si>
  <si>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</si>
  <si>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</si>
  <si>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</si>
  <si>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</si>
  <si>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</si>
  <si>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</si>
  <si>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</si>
  <si>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</si>
  <si>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</si>
  <si>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</si>
  <si>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</si>
  <si>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</si>
  <si>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</si>
  <si>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</si>
  <si>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</si>
  <si>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</si>
  <si>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</si>
  <si>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</si>
  <si>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</si>
  <si>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</si>
  <si>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</si>
  <si>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</si>
  <si>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</si>
  <si>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</si>
  <si>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</si>
  <si>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</si>
  <si>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</si>
  <si>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</si>
  <si>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</si>
  <si>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</si>
  <si>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</si>
  <si>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</si>
  <si>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</si>
  <si>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</si>
  <si>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</si>
  <si>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</si>
  <si>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</si>
  <si>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</si>
  <si>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</si>
  <si>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</si>
  <si>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</si>
  <si>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</si>
  <si>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</si>
  <si>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</si>
  <si>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</si>
  <si>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</si>
  <si>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</si>
  <si>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</si>
  <si>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</si>
  <si>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</si>
  <si>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</si>
  <si>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</si>
  <si>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</si>
  <si>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</si>
  <si>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</si>
  <si>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</si>
  <si>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</si>
  <si>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</si>
  <si>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</si>
  <si>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</si>
  <si>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</si>
  <si>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</si>
  <si>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</si>
  <si>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</si>
  <si>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</si>
  <si>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</si>
  <si>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</si>
  <si>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</si>
  <si>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</si>
  <si>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</si>
  <si>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</si>
  <si>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</si>
  <si>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</si>
  <si>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</si>
  <si>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</si>
  <si>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</si>
  <si>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</si>
  <si>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</si>
  <si>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</si>
  <si>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</si>
  <si>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</si>
  <si>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</si>
  <si>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</si>
  <si>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</si>
  <si>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</si>
  <si>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</si>
  <si>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</si>
  <si>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</si>
  <si>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</si>
  <si>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</si>
  <si>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</si>
  <si>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</si>
  <si>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</si>
  <si>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</si>
  <si>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</si>
  <si>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</si>
  <si>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</si>
  <si>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</si>
  <si>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</si>
  <si>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</si>
  <si>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</si>
  <si>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</si>
  <si>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</si>
  <si>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</si>
  <si>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</si>
  <si>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</si>
  <si>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</si>
  <si>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</si>
  <si>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</si>
  <si>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</si>
  <si>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</si>
  <si>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</si>
  <si>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</si>
  <si>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</si>
  <si>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</si>
  <si>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</si>
  <si>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</si>
  <si>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</si>
  <si>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</si>
  <si>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</si>
  <si>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</si>
  <si>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</si>
  <si>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</si>
  <si>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</si>
  <si>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</si>
  <si>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</si>
  <si>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</si>
  <si>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</si>
  <si>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</si>
  <si>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</si>
  <si>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</si>
  <si>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</si>
  <si>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</si>
  <si>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</si>
  <si>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</si>
  <si>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</si>
  <si>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</si>
  <si>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</si>
  <si>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</si>
  <si>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</si>
  <si>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</si>
  <si>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</si>
  <si>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</si>
  <si>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</si>
  <si>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</si>
  <si>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</si>
  <si>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</si>
  <si>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</si>
  <si>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</si>
  <si>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</si>
  <si>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</si>
  <si>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</si>
  <si>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</si>
  <si>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</si>
  <si>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</si>
  <si>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</si>
  <si>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</si>
  <si>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</si>
  <si>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</si>
  <si>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</si>
  <si>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</si>
  <si>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</si>
  <si>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</si>
  <si>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</si>
  <si>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</si>
  <si>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</si>
  <si>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</si>
  <si>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</si>
  <si>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</si>
  <si>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</si>
  <si>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</si>
  <si>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</si>
  <si>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</si>
  <si>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</si>
  <si>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</si>
  <si>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</si>
  <si>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</si>
  <si>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</si>
  <si>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</si>
  <si>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</si>
  <si>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</si>
  <si>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</si>
  <si>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</si>
  <si>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</si>
  <si>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</si>
  <si>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</si>
  <si>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</si>
  <si>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</si>
  <si>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</si>
  <si>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</si>
  <si>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</si>
  <si>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</si>
  <si>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</si>
  <si>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</si>
  <si>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</si>
  <si>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</si>
  <si>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</si>
  <si>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</si>
  <si>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</si>
  <si>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</si>
  <si>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</si>
  <si>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</si>
  <si>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</si>
  <si>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</si>
  <si>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</si>
  <si>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</si>
  <si>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</si>
  <si>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</si>
  <si>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</si>
  <si>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</si>
  <si>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</si>
  <si>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</si>
  <si>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</si>
  <si>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</si>
  <si>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</si>
  <si>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</si>
  <si>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</si>
  <si>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</si>
  <si>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</si>
  <si>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</si>
  <si>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</si>
  <si>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</si>
  <si>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</si>
  <si>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</si>
  <si>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</si>
  <si>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</si>
  <si>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</si>
  <si>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</si>
  <si>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</si>
  <si>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</si>
  <si>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</si>
  <si>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</si>
  <si>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</si>
  <si>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</si>
  <si>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</si>
  <si>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</si>
  <si>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</si>
  <si>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</si>
  <si>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</si>
  <si>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</si>
  <si>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</si>
  <si>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</si>
  <si>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</si>
  <si>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</si>
  <si>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</si>
  <si>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</si>
  <si>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</si>
  <si>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</si>
  <si>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</si>
  <si>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</si>
  <si>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</si>
  <si>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</si>
  <si>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</si>
  <si>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</si>
  <si>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</si>
  <si>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</si>
  <si>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</si>
  <si>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</si>
  <si>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</si>
  <si>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</si>
  <si>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</si>
  <si>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</si>
  <si>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</si>
  <si>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</si>
  <si>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</si>
  <si>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</si>
  <si>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</si>
  <si>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</si>
  <si>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</si>
  <si>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</si>
  <si>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</si>
  <si>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</si>
  <si>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</si>
  <si>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</si>
  <si>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</si>
  <si>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</si>
  <si>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</si>
  <si>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</si>
  <si>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</si>
  <si>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</si>
  <si>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</si>
  <si>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</si>
  <si>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</si>
  <si>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</si>
  <si>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</si>
  <si>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</si>
  <si>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</si>
  <si>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</si>
  <si>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</si>
  <si>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</si>
  <si>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</si>
  <si>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</si>
  <si>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</si>
  <si>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</si>
  <si>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</si>
  <si>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</si>
  <si>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</si>
  <si>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</si>
  <si>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</si>
  <si>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</si>
  <si>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</si>
  <si>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</si>
  <si>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</si>
  <si>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</si>
  <si>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</si>
  <si>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</si>
  <si>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</si>
  <si>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</si>
  <si>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</si>
  <si>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</si>
  <si>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</si>
  <si>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</si>
  <si>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</si>
  <si>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</si>
  <si>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</si>
  <si>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</si>
  <si>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</si>
  <si>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</si>
  <si>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</si>
  <si>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</si>
  <si>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</si>
  <si>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</si>
  <si>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</si>
  <si>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</si>
  <si>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</si>
  <si>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</si>
  <si>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</si>
  <si>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</si>
  <si>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</si>
  <si>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</si>
  <si>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</si>
  <si>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</si>
  <si>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</si>
  <si>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</si>
  <si>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</si>
  <si>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</si>
  <si>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</si>
  <si>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</si>
  <si>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</si>
  <si>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</si>
  <si>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</si>
  <si>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</si>
  <si>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</si>
  <si>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</si>
  <si>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</si>
  <si>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</si>
  <si>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</si>
  <si>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</si>
  <si>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</si>
  <si>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</si>
  <si>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</si>
  <si>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</si>
  <si>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</si>
  <si>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</si>
  <si>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</si>
  <si>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</si>
  <si>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</si>
  <si>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</si>
  <si>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</si>
  <si>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</si>
  <si>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</si>
  <si>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</si>
  <si>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</si>
  <si>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</si>
  <si>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</si>
  <si>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</si>
  <si>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</si>
  <si>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</si>
  <si>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</si>
  <si>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</si>
  <si>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</si>
  <si>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</si>
  <si>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</si>
  <si>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</si>
  <si>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</si>
  <si>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</si>
  <si>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</si>
  <si>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</si>
  <si>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</si>
  <si>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</si>
  <si>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</si>
  <si>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</si>
  <si>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</si>
  <si>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</si>
  <si>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</si>
  <si>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</si>
  <si>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</si>
  <si>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</si>
  <si>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</si>
  <si>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</si>
  <si>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</si>
  <si>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</si>
  <si>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</si>
  <si>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</si>
  <si>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</si>
  <si>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</si>
  <si>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</si>
  <si>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</si>
  <si>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</si>
  <si>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</si>
  <si>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</si>
  <si>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</si>
  <si>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</si>
  <si>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</si>
  <si>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</si>
  <si>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</si>
  <si>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</si>
  <si>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</si>
  <si>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</si>
  <si>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</si>
  <si>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</si>
  <si>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</si>
  <si>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</si>
  <si>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</si>
  <si>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</si>
  <si>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</si>
  <si>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</si>
  <si>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</si>
  <si>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</si>
  <si>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</si>
  <si>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</si>
  <si>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</si>
  <si>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</si>
  <si>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</si>
  <si>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</si>
  <si>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</si>
  <si>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</si>
  <si>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</si>
  <si>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</si>
  <si>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</si>
  <si>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</si>
  <si>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</si>
  <si>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</si>
  <si>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</si>
  <si>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</si>
  <si>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</si>
  <si>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</si>
  <si>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</si>
  <si>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</si>
  <si>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</si>
  <si>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</si>
  <si>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</si>
  <si>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</si>
  <si>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</si>
  <si>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</si>
  <si>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</si>
  <si>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</si>
  <si>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</si>
  <si>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</si>
  <si>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</si>
  <si>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</si>
  <si>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</si>
  <si>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</si>
  <si>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</si>
  <si>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</si>
  <si>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</si>
  <si>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</si>
  <si>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</si>
  <si>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</si>
  <si>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</si>
  <si>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</si>
  <si>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</si>
  <si>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</si>
  <si>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</si>
  <si>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</si>
  <si>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</si>
  <si>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</si>
  <si>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</si>
  <si>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</si>
  <si>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</si>
  <si>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</si>
  <si>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</si>
  <si>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</si>
  <si>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</si>
  <si>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</si>
  <si>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</si>
  <si>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</si>
  <si>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</si>
  <si>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</si>
  <si>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</si>
  <si>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</si>
  <si>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</si>
  <si>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</si>
  <si>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</si>
  <si>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</si>
  <si>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</si>
  <si>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</si>
  <si>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</si>
  <si>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</si>
  <si>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</si>
  <si>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</si>
  <si>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</si>
  <si>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</si>
  <si>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</si>
  <si>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</si>
  <si>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</si>
  <si>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</si>
  <si>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</si>
  <si>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</si>
  <si>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</si>
  <si>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</si>
  <si>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</si>
  <si>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</si>
  <si>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</si>
  <si>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</si>
  <si>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</si>
  <si>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</si>
  <si>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</si>
  <si>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</si>
  <si>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</si>
  <si>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</si>
  <si>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</si>
  <si>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</si>
  <si>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</si>
  <si>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</si>
  <si>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</si>
  <si>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</si>
  <si>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</si>
  <si>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</si>
  <si>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</si>
  <si>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</si>
  <si>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</si>
  <si>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</si>
  <si>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</si>
  <si>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</si>
  <si>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</si>
  <si>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</si>
  <si>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</si>
  <si>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</si>
  <si>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</si>
  <si>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</si>
  <si>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</si>
  <si>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</si>
  <si>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</si>
  <si>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</si>
  <si>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</si>
  <si>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</si>
  <si>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</si>
  <si>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</si>
  <si>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</si>
  <si>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</si>
  <si>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</si>
  <si>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</si>
  <si>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</si>
  <si>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</si>
  <si>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</si>
  <si>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</si>
  <si>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</si>
  <si>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</si>
  <si>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</si>
  <si>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</si>
  <si>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</si>
  <si>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</si>
  <si>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</si>
  <si>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</si>
  <si>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</si>
  <si>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</si>
  <si>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</si>
  <si>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</si>
  <si>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</si>
  <si>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</si>
  <si>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</si>
  <si>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</si>
  <si>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</si>
  <si>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</si>
  <si>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</si>
  <si>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</si>
  <si>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</si>
  <si>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</si>
  <si>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</si>
  <si>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</si>
  <si>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</si>
  <si>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</si>
  <si>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</si>
  <si>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</si>
  <si>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</si>
  <si>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</si>
  <si>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</si>
  <si>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</si>
  <si>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</si>
  <si>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</si>
  <si>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</si>
  <si>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</si>
  <si>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</si>
  <si>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</si>
  <si>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</si>
  <si>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</si>
  <si>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</si>
  <si>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</si>
  <si>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</si>
  <si>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</si>
  <si>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</si>
  <si>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</si>
  <si>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</si>
  <si>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</si>
  <si>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</si>
  <si>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</si>
  <si>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</si>
  <si>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</si>
  <si>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</si>
  <si>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</si>
  <si>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</si>
  <si>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</si>
  <si>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</si>
  <si>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</si>
  <si>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</si>
  <si>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</si>
  <si>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</si>
  <si>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</si>
  <si>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</si>
  <si>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</si>
  <si>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</si>
  <si>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</si>
  <si>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</si>
  <si>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</si>
  <si>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</si>
  <si>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</si>
  <si>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</si>
  <si>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</si>
  <si>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</si>
  <si>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</si>
  <si>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</si>
  <si>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</si>
  <si>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</si>
  <si>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</si>
  <si>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</si>
  <si>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</si>
  <si>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</si>
  <si>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</si>
  <si>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</si>
  <si>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</si>
  <si>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</si>
  <si>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</si>
  <si>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</si>
  <si>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</si>
  <si>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</si>
  <si>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</si>
  <si>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</si>
  <si>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</si>
  <si>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</si>
  <si>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</si>
  <si>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</si>
  <si>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</si>
  <si>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</si>
  <si>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</si>
  <si>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</si>
  <si>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</si>
  <si>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</si>
  <si>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</si>
  <si>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</si>
  <si>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</si>
  <si>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</si>
  <si>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</si>
  <si>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</si>
  <si>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</si>
  <si>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</si>
  <si>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</si>
  <si>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</si>
  <si>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</si>
  <si>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</si>
  <si>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</si>
  <si>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</si>
  <si>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</si>
  <si>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</si>
  <si>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</si>
  <si>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</si>
  <si>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</si>
  <si>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</si>
  <si>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</si>
  <si>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</si>
  <si>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</si>
  <si>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</si>
  <si>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</si>
  <si>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</si>
  <si>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</si>
  <si>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</si>
  <si>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</si>
  <si>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</si>
  <si>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</si>
  <si>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</si>
  <si>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</si>
  <si>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</si>
  <si>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</si>
  <si>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</si>
  <si>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</si>
  <si>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</si>
  <si>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</si>
  <si>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</si>
  <si>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</si>
  <si>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</si>
  <si>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</si>
  <si>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</si>
  <si>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</si>
  <si>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</si>
  <si>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</si>
  <si>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</si>
  <si>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</si>
  <si>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</si>
  <si>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</si>
  <si>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</si>
  <si>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</si>
  <si>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</si>
  <si>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</si>
  <si>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</si>
  <si>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</si>
  <si>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</si>
  <si>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</si>
  <si>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</si>
  <si>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</si>
  <si>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</si>
  <si>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</si>
  <si>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</si>
  <si>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</si>
  <si>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</si>
  <si>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</si>
  <si>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</si>
  <si>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</si>
  <si>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</si>
  <si>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</si>
  <si>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</si>
  <si>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</si>
  <si>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</si>
  <si>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</si>
  <si>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</si>
  <si>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</si>
  <si>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</si>
  <si>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</si>
  <si>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</si>
  <si>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</si>
  <si>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</si>
  <si>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</si>
  <si>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</si>
  <si>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</si>
  <si>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</si>
  <si>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</si>
  <si>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</si>
  <si>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</si>
  <si>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</si>
  <si>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</si>
  <si>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</si>
  <si>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</si>
  <si>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</si>
  <si>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</si>
  <si>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</si>
  <si>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</si>
  <si>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</si>
  <si>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</si>
  <si>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</si>
  <si>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</si>
  <si>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</si>
  <si>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</si>
  <si>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</si>
  <si>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</si>
  <si>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</si>
  <si>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</si>
  <si>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</si>
  <si>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</si>
  <si>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</si>
  <si>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</si>
  <si>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</si>
  <si>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</si>
  <si>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</si>
  <si>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</si>
  <si>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</si>
  <si>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</si>
  <si>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</si>
  <si>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</si>
  <si>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</si>
  <si>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</si>
  <si>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</si>
  <si>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</si>
  <si>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</si>
  <si>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</si>
  <si>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</si>
  <si>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</si>
  <si>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</si>
  <si>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</si>
  <si>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</si>
  <si>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</si>
  <si>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</si>
  <si>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</si>
  <si>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</si>
  <si>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</si>
  <si>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</si>
  <si>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</si>
  <si>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</si>
  <si>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</si>
  <si>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</si>
  <si>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</si>
  <si>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</si>
  <si>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</si>
  <si>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</si>
  <si>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</si>
  <si>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</si>
  <si>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</si>
  <si>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</si>
  <si>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</si>
  <si>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</si>
  <si>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</si>
  <si>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</si>
  <si>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</si>
  <si>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</si>
  <si>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</si>
  <si>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</si>
  <si>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</si>
  <si>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</si>
  <si>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</si>
  <si>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</si>
  <si>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</si>
  <si>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</si>
  <si>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</si>
  <si>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</si>
  <si>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</si>
  <si>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</si>
  <si>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</si>
  <si>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</si>
  <si>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</si>
  <si>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</si>
  <si>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</si>
  <si>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</si>
  <si>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</si>
  <si>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</si>
  <si>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</si>
  <si>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</si>
  <si>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</si>
  <si>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</si>
  <si>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</si>
  <si>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</si>
  <si>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</si>
  <si>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</si>
  <si>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</si>
  <si>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</si>
  <si>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</si>
  <si>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</si>
  <si>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</si>
  <si>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</si>
  <si>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</si>
  <si>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</si>
  <si>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</si>
  <si>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</si>
  <si>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</si>
  <si>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</si>
  <si>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</si>
  <si>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</si>
  <si>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</si>
  <si>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</si>
  <si>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</si>
  <si>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</si>
  <si>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</si>
  <si>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</si>
  <si>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</si>
  <si>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</si>
  <si>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</si>
  <si>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</si>
  <si>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</si>
  <si>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</si>
  <si>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</si>
  <si>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</si>
  <si>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</si>
  <si>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</si>
  <si>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</si>
  <si>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</si>
  <si>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</si>
  <si>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</si>
  <si>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</si>
  <si>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</si>
  <si>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</si>
  <si>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</si>
  <si>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</si>
  <si>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</si>
  <si>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</si>
  <si>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</si>
  <si>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</si>
  <si>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</si>
  <si>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</si>
  <si>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</si>
  <si>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</si>
  <si>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</si>
  <si>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</si>
  <si>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</si>
  <si>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</si>
  <si>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</si>
  <si>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</si>
  <si>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</si>
  <si>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</si>
  <si>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</si>
  <si>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</si>
  <si>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</si>
  <si>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</si>
  <si>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</si>
  <si>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</si>
  <si>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</si>
  <si>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</si>
  <si>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</si>
  <si>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</si>
  <si>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</si>
  <si>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</si>
  <si>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</si>
  <si>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</si>
  <si>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</si>
  <si>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</si>
  <si>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</si>
  <si>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</si>
  <si>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</si>
  <si>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</si>
  <si>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</si>
  <si>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</si>
  <si>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</si>
  <si>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</si>
  <si>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</si>
  <si>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</si>
  <si>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</si>
  <si>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</si>
  <si>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</si>
  <si>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</si>
  <si>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</si>
  <si>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</si>
  <si>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</si>
  <si>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</si>
  <si>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</si>
  <si>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</si>
  <si>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</si>
  <si>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</si>
  <si>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</si>
  <si>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</si>
  <si>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</si>
  <si>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</si>
  <si>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</si>
  <si>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</si>
  <si>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</si>
  <si>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</si>
  <si>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</si>
  <si>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</si>
  <si>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</si>
  <si>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</si>
  <si>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</si>
  <si>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</si>
  <si>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</si>
  <si>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</si>
  <si>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</si>
  <si>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</si>
  <si>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</si>
  <si>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</si>
  <si>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</si>
  <si>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</si>
  <si>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</si>
  <si>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</si>
  <si>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</si>
  <si>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</si>
  <si>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</si>
  <si>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</si>
  <si>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</si>
  <si>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</si>
  <si>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</si>
  <si>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</si>
  <si>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</si>
  <si>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</si>
  <si>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</si>
  <si>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</si>
  <si>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</si>
  <si>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</si>
  <si>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</si>
  <si>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</si>
  <si>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</si>
  <si>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</si>
  <si>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</si>
  <si>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</si>
  <si>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</si>
  <si>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</si>
  <si>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</si>
  <si>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</si>
  <si>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</si>
  <si>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</si>
  <si>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</si>
  <si>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</si>
  <si>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</si>
  <si>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</si>
  <si>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</si>
  <si>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</si>
  <si>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</si>
  <si>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</si>
  <si>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</si>
  <si>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</si>
  <si>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</si>
  <si>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</si>
  <si>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</si>
  <si>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</si>
  <si>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</si>
  <si>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</si>
  <si>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</si>
  <si>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</si>
  <si>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</si>
  <si>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</si>
  <si>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</si>
  <si>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</si>
  <si>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</si>
  <si>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</si>
  <si>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</si>
  <si>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</si>
  <si>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</si>
  <si>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</si>
  <si>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</si>
  <si>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</si>
  <si>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</si>
  <si>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</si>
  <si>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</si>
  <si>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</si>
  <si>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</si>
  <si>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</si>
  <si>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</si>
  <si>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</si>
  <si>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</si>
  <si>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</si>
  <si>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</si>
  <si>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</si>
  <si>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</si>
  <si>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</si>
  <si>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</si>
  <si>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</si>
  <si>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</si>
  <si>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</si>
  <si>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</si>
  <si>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</si>
  <si>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</si>
  <si>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</si>
  <si>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</si>
  <si>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</si>
  <si>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</si>
  <si>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</si>
  <si>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</si>
  <si>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</si>
  <si>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</si>
  <si>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</si>
  <si>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</si>
  <si>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</si>
  <si>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</si>
  <si>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</si>
  <si>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</si>
  <si>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</si>
  <si>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</si>
  <si>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</si>
  <si>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</si>
  <si>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</si>
  <si>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</si>
  <si>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</si>
  <si>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</si>
  <si>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</si>
  <si>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</si>
  <si>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</si>
  <si>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</si>
  <si>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</si>
  <si>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</si>
  <si>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</si>
  <si>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</si>
  <si>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</si>
  <si>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</si>
  <si>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</si>
  <si>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</si>
  <si>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</si>
  <si>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</si>
  <si>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</si>
  <si>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</si>
  <si>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</si>
  <si>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</si>
  <si>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</si>
  <si>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</si>
  <si>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</si>
  <si>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</si>
  <si>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</si>
  <si>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</si>
  <si>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</si>
  <si>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</si>
  <si>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</si>
  <si>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</si>
  <si>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</si>
  <si>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</si>
  <si>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</si>
  <si>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</si>
  <si>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</si>
  <si>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</si>
  <si>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</si>
  <si>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</si>
  <si>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</si>
  <si>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</si>
  <si>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</si>
  <si>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</si>
  <si>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</si>
  <si>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</si>
  <si>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</si>
  <si>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</si>
  <si>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</si>
  <si>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</si>
  <si>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</si>
  <si>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</si>
  <si>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</si>
  <si>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</si>
  <si>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</si>
  <si>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</si>
  <si>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</si>
  <si>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</si>
  <si>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</si>
  <si>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</si>
  <si>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</si>
  <si>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</si>
  <si>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</si>
  <si>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</si>
  <si>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</si>
  <si>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</si>
  <si>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</si>
  <si>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</si>
  <si>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</si>
  <si>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</si>
  <si>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</si>
  <si>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</si>
  <si>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</si>
  <si>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</si>
  <si>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</si>
  <si>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</si>
  <si>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</si>
  <si>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</si>
  <si>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</si>
  <si>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</si>
  <si>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</si>
  <si>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</si>
  <si>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</si>
  <si>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</si>
  <si>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</si>
  <si>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</si>
  <si>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</si>
  <si>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</si>
  <si>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</si>
  <si>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</si>
  <si>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</si>
  <si>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</si>
  <si>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</si>
  <si>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</si>
  <si>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</si>
  <si>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</si>
  <si>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</si>
  <si>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</si>
  <si>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</si>
  <si>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</si>
  <si>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</si>
  <si>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</si>
  <si>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</si>
  <si>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</si>
  <si>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</si>
  <si>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</si>
  <si>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</si>
  <si>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</si>
  <si>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</si>
  <si>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</si>
  <si>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</si>
  <si>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</si>
  <si>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</si>
  <si>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</si>
  <si>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</si>
  <si>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</si>
  <si>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</si>
  <si>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</si>
  <si>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</si>
  <si>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</si>
  <si>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</si>
  <si>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</si>
  <si>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</si>
  <si>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</si>
  <si>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</si>
  <si>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</si>
  <si>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</si>
  <si>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</si>
  <si>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</si>
  <si>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</si>
  <si>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</si>
  <si>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</si>
  <si>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</si>
  <si>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</si>
  <si>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</si>
  <si>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</si>
  <si>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</si>
  <si>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</si>
  <si>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</si>
  <si>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</si>
  <si>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</si>
  <si>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</si>
  <si>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</si>
  <si>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</si>
  <si>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</si>
  <si>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</si>
  <si>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</si>
  <si>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</si>
  <si>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</si>
  <si>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</si>
  <si>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</si>
  <si>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</si>
  <si>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</si>
  <si>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</si>
  <si>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</si>
  <si>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</si>
  <si>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</si>
  <si>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</si>
  <si>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</si>
  <si>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</si>
  <si>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</si>
  <si>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</si>
  <si>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</si>
  <si>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</si>
  <si>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</si>
  <si>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</si>
  <si>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</si>
  <si>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</si>
  <si>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</si>
  <si>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</si>
  <si>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</si>
  <si>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</si>
  <si>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</si>
  <si>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</si>
  <si>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</si>
  <si>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</si>
  <si>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</si>
  <si>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</si>
  <si>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</si>
  <si>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</si>
  <si>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</si>
  <si>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</si>
  <si>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</si>
  <si>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</si>
  <si>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</si>
  <si>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</si>
  <si>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</si>
  <si>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</si>
  <si>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</si>
  <si>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</si>
  <si>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</si>
  <si>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</si>
  <si>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</si>
  <si>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</si>
  <si>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</si>
  <si>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</si>
  <si>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</si>
  <si>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</si>
  <si>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</si>
  <si>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</si>
  <si>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</si>
  <si>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</si>
  <si>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</si>
  <si>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</si>
  <si>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</si>
  <si>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</si>
  <si>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</si>
  <si>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</si>
  <si>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</si>
  <si>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</si>
  <si>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</si>
  <si>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</si>
  <si>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</si>
  <si>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</si>
  <si>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</si>
  <si>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</si>
  <si>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</si>
  <si>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</si>
  <si>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</si>
  <si>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</si>
  <si>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</si>
  <si>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</si>
  <si>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</si>
  <si>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</si>
  <si>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</si>
  <si>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</si>
  <si>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</si>
  <si>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</si>
  <si>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</si>
  <si>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</si>
  <si>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</si>
  <si>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</si>
  <si>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</si>
  <si>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</si>
  <si>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</si>
  <si>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</si>
  <si>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</si>
  <si>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</si>
  <si>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</si>
  <si>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</si>
  <si>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</si>
  <si>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</si>
  <si>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</si>
  <si>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</si>
  <si>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</si>
  <si>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</si>
  <si>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</si>
  <si>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</si>
  <si>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</si>
  <si>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</si>
  <si>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</si>
  <si>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</si>
  <si>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</si>
  <si>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</si>
  <si>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</si>
  <si>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</si>
  <si>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</si>
  <si>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</si>
  <si>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</si>
  <si>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</si>
  <si>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</si>
  <si>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</si>
  <si>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</si>
  <si>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</si>
  <si>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</si>
  <si>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</si>
  <si>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</si>
  <si>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</si>
  <si>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</si>
  <si>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</si>
  <si>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</si>
  <si>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</si>
  <si>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</si>
  <si>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</si>
  <si>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</si>
  <si>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</si>
  <si>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</si>
  <si>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</si>
  <si>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</si>
  <si>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</si>
  <si>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</si>
  <si>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</si>
  <si>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</si>
  <si>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</si>
  <si>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</si>
  <si>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</si>
  <si>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</si>
  <si>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</si>
  <si>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</si>
  <si>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</si>
  <si>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</si>
  <si>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</si>
  <si>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</si>
  <si>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</si>
  <si>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</si>
  <si>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</si>
  <si>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</si>
  <si>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</si>
  <si>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</si>
  <si>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</si>
  <si>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</si>
  <si>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</si>
  <si>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</si>
  <si>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</si>
  <si>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</si>
  <si>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</si>
  <si>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</si>
  <si>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</si>
  <si>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</si>
  <si>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</si>
  <si>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</si>
  <si>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</si>
  <si>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</si>
  <si>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</si>
  <si>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</si>
  <si>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</si>
  <si>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</si>
  <si>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</si>
  <si>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</si>
  <si>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</si>
  <si>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</si>
  <si>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</si>
  <si>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</si>
  <si>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</si>
  <si>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</si>
  <si>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</si>
  <si>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</si>
  <si>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</si>
  <si>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</si>
  <si>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</si>
  <si>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</si>
  <si>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</si>
  <si>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</si>
  <si>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</si>
  <si>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</si>
  <si>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</si>
  <si>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</si>
  <si>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</si>
  <si>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</si>
  <si>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</si>
  <si>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</si>
  <si>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</si>
  <si>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</si>
  <si>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</si>
  <si>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</si>
  <si>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</si>
  <si>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</si>
  <si>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</si>
  <si>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</si>
  <si>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</si>
  <si>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</si>
  <si>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</si>
  <si>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</si>
  <si>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</si>
  <si>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</si>
  <si>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</si>
  <si>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</si>
  <si>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</si>
  <si>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</si>
  <si>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</si>
  <si>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</si>
  <si>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</si>
  <si>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</si>
  <si>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</si>
  <si>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</si>
  <si>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</si>
  <si>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</si>
  <si>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</si>
  <si>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</si>
  <si>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</si>
  <si>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</si>
  <si>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</si>
  <si>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</si>
  <si>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</si>
  <si>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</si>
  <si>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</si>
  <si>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</si>
  <si>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</si>
  <si>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</si>
  <si>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</si>
  <si>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</si>
  <si>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</si>
  <si>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</si>
  <si>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</si>
  <si>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</si>
  <si>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</si>
  <si>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</si>
  <si>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</si>
  <si>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</si>
  <si>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</si>
  <si>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</si>
  <si>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</si>
  <si>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</si>
  <si>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</si>
  <si>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</si>
  <si>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</si>
  <si>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</si>
  <si>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</si>
  <si>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</si>
  <si>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</si>
  <si>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</si>
  <si>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</si>
  <si>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</si>
  <si>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</si>
  <si>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</si>
  <si>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</si>
  <si>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</si>
  <si>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</si>
  <si>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</si>
  <si>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</si>
  <si>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</si>
  <si>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</si>
  <si>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</si>
  <si>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</si>
  <si>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</si>
  <si>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</si>
  <si>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</si>
  <si>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</si>
  <si>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</si>
  <si>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</si>
  <si>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</si>
  <si>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</si>
  <si>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</si>
  <si>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</si>
  <si>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</si>
  <si>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</si>
  <si>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</si>
  <si>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</si>
  <si>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</si>
  <si>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</si>
  <si>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</si>
  <si>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</si>
  <si>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</si>
  <si>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</si>
  <si>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</si>
  <si>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</si>
  <si>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</si>
  <si>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</si>
  <si>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</si>
  <si>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</si>
  <si>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</si>
  <si>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</si>
  <si>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</si>
  <si>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</si>
  <si>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</si>
  <si>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</si>
  <si>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</si>
  <si>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</si>
  <si>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</si>
  <si>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</si>
  <si>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</si>
  <si>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</si>
  <si>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</si>
  <si>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</si>
  <si>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</si>
  <si>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</si>
  <si>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</si>
  <si>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</si>
  <si>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</si>
  <si>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</si>
  <si>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</si>
  <si>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</si>
  <si>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</si>
  <si>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</si>
  <si>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</si>
  <si>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</si>
  <si>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</si>
  <si>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</si>
  <si>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</si>
  <si>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</si>
  <si>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</si>
  <si>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</si>
  <si>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</si>
  <si>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</si>
  <si>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</si>
  <si>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</si>
  <si>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</si>
  <si>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</si>
  <si>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</si>
  <si>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</si>
  <si>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</si>
  <si>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</si>
  <si>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</si>
  <si>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</si>
  <si>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</si>
  <si>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</si>
  <si>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</si>
  <si>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</si>
  <si>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</si>
  <si>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</si>
  <si>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</si>
  <si>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</si>
  <si>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</si>
  <si>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</si>
  <si>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</si>
  <si>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</si>
  <si>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</si>
  <si>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</si>
  <si>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</si>
  <si>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</si>
  <si>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</si>
  <si>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</si>
  <si>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</si>
  <si>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</si>
  <si>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</si>
  <si>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</si>
  <si>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</si>
  <si>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</si>
  <si>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</si>
  <si>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</si>
  <si>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</si>
  <si>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</si>
  <si>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</si>
  <si>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</si>
  <si>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</si>
  <si>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</si>
  <si>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</si>
  <si>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</si>
  <si>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</si>
  <si>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</si>
  <si>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</si>
  <si>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</si>
  <si>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</si>
  <si>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</si>
  <si>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</si>
  <si>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</si>
  <si>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</si>
  <si>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</si>
  <si>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</si>
  <si>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</si>
  <si>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</si>
  <si>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</si>
  <si>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</si>
  <si>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</si>
  <si>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</si>
  <si>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</si>
  <si>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</si>
  <si>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</si>
  <si>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</si>
  <si>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</si>
  <si>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</si>
  <si>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</si>
  <si>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</si>
  <si>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</si>
  <si>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</si>
  <si>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</si>
  <si>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</si>
  <si>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</si>
  <si>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</si>
  <si>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</si>
  <si>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</si>
  <si>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</si>
  <si>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</si>
  <si>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</si>
  <si>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</si>
  <si>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</si>
  <si>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</si>
  <si>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</si>
  <si>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</si>
  <si>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</si>
  <si>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</si>
  <si>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</si>
  <si>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</si>
  <si>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</si>
  <si>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</si>
  <si>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</si>
  <si>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</si>
  <si>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</si>
  <si>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</si>
  <si>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</si>
  <si>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</si>
  <si>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</si>
  <si>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</si>
  <si>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</si>
  <si>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</si>
  <si>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</si>
  <si>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</si>
  <si>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</si>
  <si>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</si>
  <si>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</si>
  <si>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</si>
  <si>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</si>
  <si>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</si>
  <si>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</si>
  <si>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</si>
  <si>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</si>
  <si>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</si>
  <si>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</si>
  <si>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</si>
  <si>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</si>
  <si>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</si>
  <si>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</si>
  <si>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</si>
  <si>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</si>
  <si>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</si>
  <si>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</si>
  <si>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</si>
  <si>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</si>
  <si>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</si>
  <si>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</si>
  <si>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</si>
  <si>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</si>
  <si>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</si>
  <si>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</si>
  <si>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</si>
  <si>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</si>
  <si>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</si>
  <si>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</si>
  <si>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</si>
  <si>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</si>
  <si>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</si>
  <si>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</si>
  <si>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</si>
  <si>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</si>
  <si>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</si>
  <si>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</si>
  <si>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</si>
  <si>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</si>
  <si>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</si>
  <si>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</si>
  <si>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</si>
  <si>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</si>
  <si>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</si>
  <si>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</si>
  <si>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</si>
  <si>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</si>
  <si>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</si>
  <si>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</si>
  <si>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</si>
  <si>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</si>
  <si>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</si>
  <si>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</si>
  <si>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</si>
  <si>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</si>
  <si>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</si>
  <si>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</si>
  <si>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</si>
  <si>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</si>
  <si>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</si>
  <si>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</si>
  <si>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</si>
  <si>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</si>
  <si>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</si>
  <si>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</si>
  <si>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</si>
  <si>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</si>
  <si>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</si>
  <si>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</si>
  <si>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</si>
  <si>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</si>
  <si>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</si>
  <si>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</si>
  <si>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</si>
  <si>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</si>
  <si>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</si>
  <si>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</si>
  <si>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</si>
  <si>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</si>
  <si>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</si>
  <si>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</si>
  <si>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</si>
  <si>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</si>
  <si>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</si>
  <si>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</si>
  <si>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</si>
  <si>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</si>
  <si>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</si>
  <si>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</si>
  <si>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</si>
  <si>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</si>
  <si>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</si>
  <si>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</si>
  <si>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</si>
  <si>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</si>
  <si>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</si>
  <si>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</si>
  <si>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</si>
  <si>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</si>
  <si>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</si>
  <si>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</si>
  <si>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</si>
  <si>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</si>
  <si>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</si>
  <si>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</si>
  <si>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</si>
  <si>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</si>
  <si>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</si>
  <si>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</si>
  <si>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</si>
  <si>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</si>
  <si>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</si>
  <si>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</si>
  <si>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</si>
  <si>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</si>
  <si>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</si>
  <si>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</si>
  <si>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</si>
  <si>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</si>
  <si>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</si>
  <si>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</si>
  <si>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</si>
  <si>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</si>
  <si>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</si>
  <si>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</si>
  <si>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</si>
  <si>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</si>
  <si>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</si>
  <si>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</si>
  <si>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</si>
  <si>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</si>
  <si>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</si>
  <si>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</si>
  <si>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</si>
  <si>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</si>
  <si>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</si>
  <si>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</si>
  <si>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</si>
  <si>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</si>
  <si>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</si>
  <si>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</si>
  <si>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</si>
  <si>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</si>
  <si>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</si>
  <si>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</si>
  <si>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</si>
  <si>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</si>
  <si>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</si>
  <si>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</si>
  <si>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</si>
  <si>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</si>
  <si>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</si>
  <si>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</si>
  <si>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</si>
  <si>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</si>
  <si>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</si>
  <si>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</si>
  <si>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</si>
  <si>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</si>
  <si>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</si>
  <si>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</si>
  <si>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</si>
  <si>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</si>
  <si>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</si>
  <si>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</si>
  <si>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</si>
  <si>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</si>
  <si>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</si>
  <si>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</si>
  <si>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</si>
  <si>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</si>
  <si>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</si>
  <si>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</si>
  <si>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</si>
  <si>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</si>
  <si>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</si>
  <si>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</si>
  <si>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</si>
  <si>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</si>
  <si>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</si>
  <si>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</si>
  <si>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</si>
  <si>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</si>
  <si>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</si>
  <si>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</si>
  <si>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</si>
  <si>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</si>
  <si>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</si>
  <si>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</si>
  <si>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</si>
  <si>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</si>
  <si>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</si>
  <si>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</si>
  <si>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</si>
  <si>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</si>
  <si>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</si>
  <si>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</si>
  <si>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</si>
  <si>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</si>
  <si>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</si>
  <si>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</si>
  <si>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</si>
  <si>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</si>
  <si>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</si>
  <si>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</si>
  <si>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</si>
  <si>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</si>
  <si>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</si>
  <si>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</si>
  <si>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</si>
  <si>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</si>
  <si>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</si>
  <si>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</si>
  <si>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</si>
  <si>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</si>
  <si>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</si>
  <si>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</si>
  <si>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</si>
  <si>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</si>
  <si>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</si>
  <si>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</si>
  <si>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</si>
  <si>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</si>
  <si>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</si>
  <si>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</si>
  <si>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</si>
  <si>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</si>
  <si>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</si>
  <si>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</si>
  <si>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</si>
  <si>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</si>
  <si>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</si>
  <si>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</si>
  <si>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</si>
  <si>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</si>
  <si>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</si>
  <si>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</si>
  <si>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</si>
  <si>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</si>
  <si>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</si>
  <si>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</si>
  <si>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</si>
  <si>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</si>
  <si>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</si>
  <si>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</si>
  <si>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</si>
  <si>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</si>
  <si>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</si>
  <si>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</si>
  <si>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</si>
  <si>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</si>
  <si>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</si>
  <si>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</si>
  <si>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</si>
  <si>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</si>
  <si>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</si>
  <si>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</si>
  <si>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</si>
  <si>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</si>
  <si>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</si>
  <si>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</si>
  <si>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</si>
  <si>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</si>
  <si>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</si>
  <si>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</si>
  <si>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</si>
  <si>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</si>
  <si>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</si>
  <si>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</si>
  <si>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</si>
  <si>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</si>
  <si>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</si>
  <si>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</si>
  <si>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</si>
  <si>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</si>
  <si>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</si>
  <si>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</si>
  <si>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</si>
  <si>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</si>
  <si>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</si>
  <si>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</si>
  <si>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</si>
  <si>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</si>
  <si>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</si>
  <si>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</si>
  <si>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</si>
  <si>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</si>
  <si>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</si>
  <si>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</si>
  <si>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</si>
  <si>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</si>
  <si>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</si>
  <si>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</si>
  <si>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</si>
  <si>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</si>
  <si>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</si>
  <si>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</si>
  <si>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</si>
  <si>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</si>
  <si>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</si>
  <si>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</si>
  <si>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</si>
  <si>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</si>
  <si>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</si>
  <si>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</si>
  <si>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</si>
  <si>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</si>
  <si>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</si>
  <si>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</si>
  <si>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</si>
  <si>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</si>
  <si>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</si>
  <si>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</si>
  <si>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</si>
  <si>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</si>
  <si>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</si>
  <si>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</si>
  <si>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</si>
  <si>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</si>
  <si>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</si>
  <si>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</si>
  <si>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</si>
  <si>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</si>
  <si>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</si>
  <si>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</si>
  <si>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</si>
  <si>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</si>
  <si>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</si>
  <si>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</si>
  <si>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</si>
  <si>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</si>
  <si>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</si>
  <si>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</si>
  <si>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</si>
  <si>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</si>
  <si>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</si>
  <si>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</si>
  <si>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</si>
  <si>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</si>
  <si>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</si>
  <si>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</si>
  <si>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</si>
  <si>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</si>
  <si>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</si>
  <si>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</si>
  <si>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</si>
  <si>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</si>
  <si>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</si>
  <si>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</si>
  <si>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</si>
  <si>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</si>
  <si>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</si>
  <si>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</si>
  <si>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</si>
  <si>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</si>
  <si>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</si>
  <si>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</si>
  <si>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</si>
  <si>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</si>
  <si>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</si>
  <si>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</si>
  <si>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</si>
  <si>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</si>
  <si>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</si>
  <si>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</si>
  <si>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</si>
  <si>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</si>
  <si>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</si>
  <si>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</si>
  <si>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</si>
  <si>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</si>
  <si>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</si>
  <si>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</si>
  <si>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</si>
  <si>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</si>
  <si>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</si>
  <si>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</si>
  <si>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</si>
  <si>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</si>
  <si>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</si>
  <si>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</si>
  <si>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</si>
  <si>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</si>
  <si>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</si>
  <si>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</si>
  <si>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</si>
  <si>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</si>
  <si>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</si>
  <si>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</si>
  <si>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</si>
  <si>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</si>
  <si>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</si>
  <si>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</si>
  <si>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</si>
  <si>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</si>
  <si>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</si>
  <si>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</si>
  <si>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</si>
  <si>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</si>
  <si>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</si>
  <si>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</si>
  <si>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</si>
  <si>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</si>
  <si>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</si>
  <si>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</si>
  <si>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</si>
  <si>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</si>
  <si>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</si>
  <si>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</si>
  <si>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</si>
  <si>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</si>
  <si>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</si>
  <si>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</si>
  <si>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</si>
  <si>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</si>
  <si>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</si>
  <si>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</si>
  <si>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</si>
  <si>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</si>
  <si>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</si>
  <si>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</si>
  <si>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</si>
  <si>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</si>
  <si>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</si>
  <si>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</si>
  <si>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</si>
  <si>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</si>
  <si>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</si>
  <si>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</si>
  <si>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</si>
  <si>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</si>
  <si>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</si>
  <si>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</si>
  <si>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</si>
  <si>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</si>
  <si>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</si>
  <si>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</si>
  <si>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</si>
  <si>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</si>
  <si>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</si>
  <si>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</si>
  <si>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</si>
  <si>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</si>
  <si>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</si>
  <si>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</si>
  <si>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</si>
  <si>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</si>
  <si>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</si>
  <si>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</si>
  <si>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</si>
  <si>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</si>
  <si>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</si>
  <si>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</si>
  <si>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</si>
  <si>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</si>
  <si>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</si>
  <si>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</si>
  <si>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</si>
  <si>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</si>
  <si>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</si>
  <si>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</si>
  <si>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</si>
  <si>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</si>
  <si>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</si>
  <si>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</si>
  <si>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</si>
  <si>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</si>
  <si>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</si>
  <si>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</si>
  <si>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</si>
  <si>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</si>
  <si>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</si>
  <si>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</si>
  <si>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</si>
  <si>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</si>
  <si>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</si>
  <si>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</si>
  <si>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</si>
  <si>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</si>
  <si>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</si>
  <si>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</si>
  <si>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</si>
  <si>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</si>
  <si>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</si>
  <si>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</si>
  <si>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</si>
  <si>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</si>
  <si>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</si>
  <si>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</si>
  <si>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</si>
  <si>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</si>
  <si>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</si>
  <si>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</si>
  <si>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</si>
  <si>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</si>
  <si>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</si>
  <si>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</si>
  <si>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</si>
  <si>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</si>
  <si>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</si>
  <si>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</si>
  <si>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</si>
  <si>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</si>
  <si>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</si>
  <si>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</si>
  <si>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</si>
  <si>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</si>
  <si>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</si>
  <si>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</si>
  <si>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</si>
  <si>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</si>
  <si>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</si>
  <si>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</si>
  <si>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</si>
  <si>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</si>
  <si>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</si>
  <si>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</si>
  <si>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</si>
  <si>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</si>
  <si>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</si>
  <si>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</si>
  <si>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</si>
  <si>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</si>
  <si>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</si>
  <si>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</si>
  <si>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</si>
  <si>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</si>
  <si>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</si>
  <si>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</si>
  <si>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</si>
  <si>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</si>
  <si>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</si>
  <si>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</si>
  <si>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</si>
  <si>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</si>
  <si>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</si>
  <si>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</si>
  <si>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</si>
  <si>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</si>
  <si>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</si>
  <si>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</si>
  <si>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</si>
  <si>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</si>
  <si>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</si>
  <si>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</si>
  <si>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</si>
  <si>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</si>
  <si>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</si>
  <si>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</si>
  <si>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</si>
  <si>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</si>
  <si>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</si>
  <si>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</si>
  <si>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</si>
  <si>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</si>
  <si>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</si>
  <si>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</si>
  <si>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</si>
  <si>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</si>
  <si>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</si>
  <si>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</si>
  <si>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</si>
  <si>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</si>
  <si>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</si>
  <si>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</si>
  <si>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</si>
  <si>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</si>
  <si>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</si>
  <si>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</si>
  <si>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</si>
  <si>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</si>
  <si>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</si>
  <si>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</si>
  <si>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</si>
  <si>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</si>
  <si>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</si>
  <si>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</si>
  <si>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</si>
  <si>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</si>
  <si>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</si>
  <si>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</si>
  <si>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</si>
  <si>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</si>
  <si>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</si>
  <si>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</si>
  <si>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</si>
  <si>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</si>
  <si>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</si>
  <si>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</si>
  <si>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</si>
  <si>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</si>
  <si>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</si>
  <si>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</si>
  <si>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</si>
  <si>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</si>
  <si>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</si>
  <si>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</si>
  <si>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</si>
  <si>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</si>
  <si>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</si>
  <si>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</si>
  <si>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</si>
  <si>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</si>
  <si>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</si>
  <si>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</si>
  <si>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</si>
  <si>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</si>
  <si>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</si>
  <si>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</si>
  <si>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</si>
  <si>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</si>
  <si>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</si>
  <si>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</si>
  <si>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</si>
  <si>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</si>
  <si>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</si>
  <si>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</si>
  <si>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</si>
  <si>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</si>
  <si>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</si>
  <si>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</si>
  <si>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</si>
  <si>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</si>
  <si>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</si>
  <si>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</si>
  <si>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</si>
  <si>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</si>
  <si>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</si>
  <si>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</si>
  <si>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</si>
  <si>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</si>
  <si>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</si>
  <si>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</si>
  <si>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</si>
  <si>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</si>
  <si>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</si>
  <si>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</si>
  <si>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</si>
  <si>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</si>
  <si>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</si>
  <si>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</si>
  <si>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</si>
  <si>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</si>
  <si>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</si>
  <si>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</si>
  <si>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</si>
  <si>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</si>
  <si>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</si>
  <si>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</si>
  <si>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</si>
  <si>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</si>
  <si>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</si>
  <si>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</si>
  <si>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</si>
  <si>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</si>
  <si>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</si>
  <si>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</si>
  <si>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</si>
  <si>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</si>
  <si>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</si>
  <si>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</si>
  <si>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</si>
  <si>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</si>
  <si>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</si>
  <si>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</si>
  <si>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</si>
  <si>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</si>
  <si>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</si>
  <si>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</si>
  <si>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</si>
  <si>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</si>
  <si>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</si>
  <si>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</si>
  <si>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</si>
  <si>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</si>
  <si>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</si>
  <si>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</si>
  <si>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</si>
  <si>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</si>
  <si>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</si>
  <si>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</si>
  <si>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</si>
  <si>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</si>
  <si>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</si>
  <si>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</si>
  <si>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</si>
  <si>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</si>
  <si>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</si>
  <si>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</si>
  <si>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</si>
  <si>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</si>
  <si>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</si>
  <si>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</si>
  <si>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</si>
  <si>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</si>
  <si>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</si>
  <si>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</si>
  <si>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</si>
  <si>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</si>
  <si>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</si>
  <si>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</si>
  <si>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</si>
  <si>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</si>
  <si>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</si>
  <si>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</si>
  <si>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</si>
  <si>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</si>
  <si>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</si>
  <si>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</si>
  <si>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</si>
  <si>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</si>
  <si>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</si>
  <si>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</si>
  <si>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</si>
  <si>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</si>
  <si>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</si>
  <si>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</si>
  <si>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</si>
  <si>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</si>
  <si>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</si>
  <si>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</si>
  <si>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</si>
  <si>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</si>
  <si>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</si>
  <si>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</si>
  <si>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</si>
  <si>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</si>
  <si>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</si>
  <si>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</si>
  <si>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</si>
  <si>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</si>
  <si>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</si>
  <si>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</si>
  <si>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</si>
  <si>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</si>
  <si>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</si>
  <si>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</si>
  <si>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</si>
  <si>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</si>
  <si>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</si>
  <si>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</si>
  <si>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</si>
  <si>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</si>
  <si>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</si>
  <si>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</si>
  <si>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</si>
  <si>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</si>
  <si>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</si>
  <si>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</si>
  <si>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</si>
  <si>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</si>
  <si>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</si>
  <si>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</si>
  <si>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</si>
  <si>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</si>
  <si>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</si>
  <si>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</si>
  <si>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</si>
  <si>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</si>
  <si>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</si>
  <si>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</si>
  <si>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</si>
  <si>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</si>
  <si>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</si>
  <si>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</si>
  <si>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</si>
  <si>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</si>
  <si>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</si>
  <si>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</si>
  <si>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</si>
  <si>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</si>
  <si>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</si>
  <si>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</si>
  <si>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</si>
  <si>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</si>
  <si>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</si>
  <si>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</si>
  <si>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</si>
  <si>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</si>
  <si>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</si>
  <si>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</si>
  <si>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</si>
  <si>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</si>
  <si>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</si>
  <si>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</si>
  <si>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</si>
  <si>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</si>
  <si>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</si>
  <si>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</si>
  <si>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</si>
  <si>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</si>
  <si>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</si>
  <si>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</si>
  <si>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</si>
  <si>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</si>
  <si>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</si>
  <si>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</si>
  <si>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</si>
  <si>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</si>
  <si>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</si>
  <si>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</si>
  <si>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</si>
  <si>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</si>
  <si>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</si>
  <si>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</si>
  <si>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</si>
  <si>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</si>
  <si>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</si>
  <si>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</si>
  <si>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</si>
  <si>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</si>
  <si>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</si>
  <si>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</si>
  <si>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</si>
  <si>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</si>
  <si>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</si>
  <si>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</si>
  <si>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</si>
  <si>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</si>
  <si>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</si>
  <si>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</si>
  <si>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</si>
  <si>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</si>
  <si>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</si>
  <si>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</si>
  <si>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</si>
  <si>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</si>
  <si>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</si>
  <si>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</si>
  <si>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</si>
  <si>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</si>
  <si>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</si>
  <si>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</si>
  <si>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</si>
  <si>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</si>
  <si>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</si>
  <si>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</si>
  <si>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</si>
  <si>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</si>
  <si>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</si>
  <si>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</si>
  <si>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</si>
  <si>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</si>
  <si>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</si>
  <si>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</si>
  <si>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</si>
  <si>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</si>
  <si>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</si>
  <si>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</si>
  <si>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</si>
  <si>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</si>
  <si>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</si>
  <si>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</si>
  <si>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</si>
  <si>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</si>
  <si>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</si>
  <si>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</si>
  <si>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</si>
  <si>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</si>
  <si>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</si>
  <si>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</si>
  <si>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</si>
  <si>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</si>
  <si>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</si>
  <si>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</si>
  <si>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</si>
  <si>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</si>
  <si>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</si>
  <si>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</si>
  <si>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</si>
  <si>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</si>
  <si>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</si>
  <si>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</si>
  <si>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</si>
  <si>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</si>
  <si>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</si>
  <si>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</si>
  <si>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</si>
  <si>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</si>
  <si>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</si>
  <si>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</si>
  <si>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</si>
  <si>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</si>
  <si>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</si>
  <si>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</si>
  <si>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</si>
  <si>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</si>
  <si>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</si>
  <si>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</si>
  <si>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</si>
  <si>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</si>
  <si>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</si>
  <si>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</si>
  <si>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</si>
  <si>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</si>
  <si>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</si>
  <si>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</si>
  <si>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</si>
  <si>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</si>
  <si>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</si>
  <si>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</si>
  <si>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</si>
  <si>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</si>
  <si>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</si>
  <si>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</si>
  <si>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</si>
  <si>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</si>
  <si>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</si>
  <si>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</si>
  <si>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</si>
  <si>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</si>
  <si>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</si>
  <si>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</si>
  <si>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</si>
  <si>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</si>
  <si>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</si>
  <si>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</si>
  <si>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</si>
  <si>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</si>
  <si>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</si>
  <si>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</si>
  <si>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</si>
  <si>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</si>
  <si>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</si>
  <si>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</si>
  <si>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</si>
  <si>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</si>
  <si>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</si>
  <si>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</si>
  <si>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</si>
  <si>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</si>
  <si>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</si>
  <si>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</si>
  <si>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</si>
  <si>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</si>
  <si>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</si>
  <si>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</si>
  <si>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</si>
  <si>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</si>
  <si>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</si>
  <si>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</si>
  <si>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</si>
  <si>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</si>
  <si>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</si>
  <si>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</si>
  <si>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</si>
  <si>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</si>
  <si>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</si>
  <si>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</si>
  <si>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</si>
  <si>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</si>
  <si>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</si>
  <si>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</si>
  <si>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</si>
  <si>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</si>
  <si>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</si>
  <si>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</si>
  <si>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</si>
  <si>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</si>
  <si>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</si>
  <si>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</si>
  <si>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</si>
  <si>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</si>
  <si>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</si>
  <si>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</si>
  <si>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</si>
  <si>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</si>
  <si>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</si>
  <si>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</si>
  <si>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</si>
  <si>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</si>
  <si>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</si>
  <si>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</si>
  <si>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</si>
  <si>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</si>
  <si>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</si>
  <si>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</si>
  <si>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</si>
  <si>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</si>
  <si>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</si>
  <si>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</si>
  <si>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</si>
  <si>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</si>
  <si>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</si>
  <si>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</si>
  <si>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</si>
  <si>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</si>
  <si>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</si>
  <si>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</si>
  <si>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</si>
  <si>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</si>
  <si>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</si>
  <si>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</si>
  <si>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</si>
  <si>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</si>
  <si>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</si>
  <si>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</si>
  <si>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</si>
  <si>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</si>
  <si>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</si>
  <si>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</si>
  <si>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</si>
  <si>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</si>
  <si>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</si>
  <si>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</si>
  <si>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</si>
  <si>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</si>
  <si>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</si>
  <si>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</si>
  <si>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</si>
  <si>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</si>
  <si>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</si>
  <si>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</si>
  <si>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</si>
  <si>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</si>
  <si>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</si>
  <si>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</si>
  <si>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</si>
  <si>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</si>
  <si>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</si>
  <si>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</si>
  <si>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</si>
  <si>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</si>
  <si>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</si>
  <si>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</si>
  <si>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</si>
  <si>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</si>
  <si>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</si>
  <si>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</si>
  <si>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</si>
  <si>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</si>
  <si>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</si>
  <si>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</si>
  <si>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</si>
  <si>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</si>
  <si>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</si>
  <si>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</si>
  <si>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</si>
  <si>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</si>
  <si>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</si>
  <si>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</si>
  <si>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</si>
  <si>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</si>
  <si>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</si>
  <si>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</si>
  <si>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</si>
  <si>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</si>
  <si>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</si>
  <si>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</si>
  <si>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</si>
  <si>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</si>
  <si>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</si>
  <si>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</si>
  <si>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</si>
  <si>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</si>
  <si>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</si>
  <si>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</si>
  <si>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</si>
  <si>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</si>
  <si>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</si>
  <si>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</si>
  <si>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</si>
  <si>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</si>
  <si>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</si>
  <si>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</si>
  <si>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</si>
  <si>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</si>
  <si>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</si>
  <si>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</si>
  <si>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</si>
  <si>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</si>
  <si>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</si>
  <si>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</si>
  <si>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</si>
  <si>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</si>
  <si>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</si>
  <si>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</si>
  <si>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</si>
  <si>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</si>
  <si>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</si>
  <si>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</si>
  <si>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</si>
  <si>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</si>
  <si>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</si>
  <si>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</si>
  <si>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</si>
  <si>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</si>
  <si>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</si>
  <si>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</si>
  <si>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</si>
  <si>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</si>
  <si>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</si>
  <si>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</si>
  <si>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</si>
  <si>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</si>
  <si>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</si>
  <si>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</si>
  <si>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</si>
  <si>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</si>
  <si>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</si>
  <si>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</si>
  <si>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</si>
  <si>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</si>
  <si>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</si>
  <si>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</si>
  <si>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</si>
  <si>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</si>
  <si>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</si>
  <si>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</si>
  <si>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</si>
  <si>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</si>
  <si>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</si>
  <si>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</si>
  <si>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</si>
  <si>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</si>
  <si>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</si>
  <si>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</si>
  <si>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</si>
  <si>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</si>
  <si>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</si>
  <si>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</si>
  <si>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</si>
  <si>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</si>
  <si>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</si>
  <si>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</si>
  <si>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</si>
  <si>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</si>
  <si>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</si>
  <si>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</si>
  <si>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</si>
  <si>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</si>
  <si>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</si>
  <si>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</si>
  <si>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</si>
  <si>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</si>
  <si>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</si>
  <si>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</si>
  <si>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</si>
  <si>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</si>
  <si>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</si>
  <si>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</si>
  <si>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</si>
  <si>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</si>
  <si>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</si>
  <si>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</si>
  <si>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</si>
  <si>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</si>
  <si>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</si>
  <si>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</si>
  <si>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</si>
  <si>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</si>
  <si>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</si>
  <si>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</si>
  <si>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</si>
  <si>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</si>
  <si>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</si>
  <si>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</si>
  <si>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</si>
  <si>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</si>
  <si>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</si>
  <si>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</si>
  <si>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</si>
  <si>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</si>
  <si>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</si>
  <si>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</si>
  <si>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</si>
  <si>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</si>
  <si>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</si>
  <si>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</si>
  <si>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</si>
  <si>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</si>
  <si>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</si>
  <si>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</si>
  <si>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</si>
  <si>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</si>
  <si>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</si>
  <si>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</si>
  <si>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</si>
  <si>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</si>
  <si>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</si>
  <si>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</si>
  <si>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</si>
  <si>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</si>
  <si>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</si>
  <si>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</si>
  <si>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</si>
  <si>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</si>
  <si>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</si>
  <si>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</si>
  <si>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</si>
  <si>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</si>
  <si>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</si>
  <si>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</si>
  <si>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</si>
  <si>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</si>
  <si>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</si>
  <si>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</si>
  <si>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</si>
  <si>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</si>
  <si>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</si>
  <si>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</si>
  <si>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</si>
  <si>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</si>
  <si>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</si>
  <si>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</si>
  <si>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</si>
  <si>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</si>
  <si>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</si>
  <si>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</si>
  <si>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</si>
  <si>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</si>
  <si>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</si>
  <si>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</si>
  <si>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</si>
  <si>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</si>
  <si>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</si>
  <si>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</si>
  <si>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</si>
  <si>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</si>
  <si>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</si>
  <si>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</si>
  <si>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</si>
  <si>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</si>
  <si>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</si>
  <si>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</si>
  <si>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</si>
  <si>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</si>
  <si>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</si>
  <si>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</si>
  <si>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</si>
  <si>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</si>
  <si>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</si>
  <si>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</si>
  <si>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</si>
  <si>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</si>
  <si>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</si>
  <si>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</si>
  <si>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</si>
  <si>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</si>
  <si>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</si>
  <si>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</si>
  <si>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</si>
  <si>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</si>
  <si>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</si>
  <si>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</si>
  <si>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</si>
  <si>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</si>
  <si>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</si>
  <si>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</si>
  <si>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</si>
  <si>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</si>
  <si>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</si>
  <si>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</si>
  <si>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</si>
  <si>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</si>
  <si>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</si>
  <si>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</si>
  <si>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</si>
  <si>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</si>
  <si>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</si>
  <si>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</si>
  <si>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</si>
  <si>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</si>
  <si>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</si>
  <si>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</si>
  <si>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</si>
  <si>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</si>
  <si>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</si>
  <si>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</si>
  <si>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</si>
  <si>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</si>
  <si>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</si>
  <si>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</si>
  <si>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</si>
  <si>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</si>
  <si>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</si>
  <si>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</si>
  <si>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</si>
  <si>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</si>
  <si>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</si>
  <si>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</si>
  <si>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</si>
  <si>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</si>
  <si>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</si>
  <si>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</si>
  <si>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</si>
  <si>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</si>
  <si>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</si>
  <si>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</si>
  <si>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</si>
  <si>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</si>
  <si>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</si>
  <si>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</si>
  <si>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</si>
  <si>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</si>
  <si>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</si>
  <si>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</si>
  <si>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</si>
  <si>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</si>
  <si>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</si>
  <si>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</si>
  <si>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</si>
  <si>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</si>
  <si>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</si>
  <si>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</si>
  <si>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</si>
  <si>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</si>
  <si>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</si>
  <si>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</si>
  <si>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</si>
  <si>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</si>
  <si>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</si>
  <si>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</si>
  <si>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</si>
  <si>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</si>
  <si>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</si>
  <si>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</si>
  <si>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</si>
  <si>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</si>
  <si>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</si>
  <si>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</si>
  <si>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</si>
  <si>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</si>
  <si>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</si>
  <si>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</si>
  <si>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</si>
  <si>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</si>
  <si>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</si>
  <si>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</si>
  <si>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</si>
  <si>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</si>
  <si>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</si>
  <si>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</si>
  <si>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</si>
  <si>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</si>
  <si>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</si>
  <si>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</si>
  <si>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</si>
  <si>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</si>
  <si>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</si>
  <si>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</si>
  <si>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</si>
  <si>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</si>
  <si>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</si>
  <si>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</si>
  <si>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</si>
  <si>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</si>
  <si>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</si>
  <si>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</si>
  <si>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</si>
  <si>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</si>
  <si>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</si>
  <si>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</si>
  <si>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</si>
  <si>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</si>
  <si>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</si>
  <si>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</si>
  <si>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</si>
  <si>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</si>
  <si>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</si>
  <si>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</si>
  <si>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</si>
  <si>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</si>
  <si>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</si>
  <si>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</si>
  <si>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</si>
  <si>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</si>
  <si>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</si>
  <si>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</si>
  <si>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</si>
  <si>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</si>
  <si>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</si>
  <si>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</si>
  <si>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</si>
  <si>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</si>
  <si>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</si>
  <si>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</si>
  <si>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</si>
  <si>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</si>
  <si>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</si>
  <si>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</si>
  <si>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</si>
  <si>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</si>
  <si>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</si>
  <si>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</si>
  <si>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</si>
  <si>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</si>
  <si>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</si>
  <si>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</si>
  <si>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</si>
  <si>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</si>
  <si>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</si>
  <si>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</si>
  <si>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</si>
  <si>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</si>
  <si>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</si>
  <si>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</si>
  <si>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</si>
  <si>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</si>
  <si>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</si>
  <si>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</si>
  <si>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</si>
  <si>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</si>
  <si>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</si>
  <si>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</si>
  <si>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</si>
  <si>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</si>
  <si>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</si>
  <si>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</si>
  <si>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</si>
  <si>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</si>
  <si>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</si>
  <si>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</si>
  <si>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</si>
  <si>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</si>
  <si>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</si>
  <si>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</si>
  <si>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</si>
  <si>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</si>
  <si>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</si>
  <si>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</si>
  <si>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</si>
  <si>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</si>
  <si>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</si>
  <si>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</si>
  <si>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</si>
  <si>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</si>
  <si>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</si>
  <si>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</si>
  <si>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</si>
  <si>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</si>
  <si>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</si>
  <si>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</si>
  <si>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</si>
  <si>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</si>
  <si>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</si>
  <si>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</si>
  <si>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</si>
  <si>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</si>
  <si>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</si>
  <si>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</si>
  <si>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</si>
  <si>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</si>
  <si>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</si>
  <si>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</si>
  <si>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</si>
  <si>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</si>
  <si>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</si>
  <si>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</si>
  <si>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</si>
  <si>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</si>
  <si>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</si>
  <si>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</si>
  <si>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</si>
  <si>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</si>
  <si>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</si>
  <si>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</si>
  <si>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</si>
  <si>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</si>
  <si>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</si>
  <si>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</si>
  <si>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</si>
  <si>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</si>
  <si>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</si>
  <si>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</si>
  <si>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</si>
  <si>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</si>
  <si>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</si>
  <si>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</si>
  <si>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</si>
  <si>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</si>
  <si>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</si>
  <si>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</si>
  <si>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</si>
  <si>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</si>
  <si>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</si>
  <si>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</si>
  <si>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</si>
  <si>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</si>
  <si>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</si>
  <si>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</si>
  <si>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</si>
  <si>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</si>
  <si>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</si>
  <si>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</si>
  <si>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</si>
  <si>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</si>
  <si>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</si>
  <si>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</si>
  <si>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</si>
  <si>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</si>
  <si>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</si>
  <si>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</si>
  <si>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</si>
  <si>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</si>
  <si>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</si>
  <si>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</si>
  <si>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</si>
  <si>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</si>
  <si>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</si>
  <si>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</si>
  <si>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</si>
  <si>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</si>
  <si>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</si>
  <si>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</si>
  <si>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</si>
  <si>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</si>
  <si>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</si>
  <si>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</si>
  <si>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</si>
  <si>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</si>
  <si>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</si>
  <si>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</si>
  <si>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</si>
  <si>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</si>
  <si>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</si>
  <si>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</si>
  <si>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</si>
  <si>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</si>
  <si>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</si>
  <si>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</si>
  <si>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</si>
  <si>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</si>
  <si>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</si>
  <si>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</si>
  <si>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</si>
  <si>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</si>
  <si>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</si>
  <si>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</si>
  <si>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</si>
  <si>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</si>
  <si>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</si>
  <si>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</si>
  <si>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</si>
  <si>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</si>
  <si>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</si>
  <si>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</si>
  <si>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</si>
  <si>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</si>
  <si>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</si>
  <si>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</si>
  <si>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</si>
  <si>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</si>
  <si>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</si>
  <si>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</si>
  <si>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</si>
  <si>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</si>
  <si>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</si>
  <si>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</si>
  <si>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</si>
  <si>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</si>
  <si>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</si>
  <si>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</si>
  <si>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</si>
  <si>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</si>
  <si>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</si>
  <si>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</si>
  <si>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</si>
  <si>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</si>
  <si>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</si>
  <si>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</si>
  <si>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</si>
  <si>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</si>
  <si>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</si>
  <si>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</si>
  <si>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</si>
  <si>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</si>
  <si>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</si>
  <si>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</si>
  <si>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</si>
  <si>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</si>
  <si>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</si>
  <si>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</si>
  <si>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</si>
  <si>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</si>
  <si>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</si>
  <si>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</si>
  <si>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</si>
  <si>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</si>
  <si>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</si>
  <si>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</si>
  <si>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</si>
  <si>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</si>
  <si>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</si>
  <si>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</si>
  <si>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</si>
  <si>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</si>
  <si>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</si>
  <si>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</si>
  <si>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</si>
  <si>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</si>
  <si>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</si>
  <si>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</si>
  <si>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</si>
  <si>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</si>
  <si>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</si>
  <si>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</si>
  <si>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</si>
  <si>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</si>
  <si>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</si>
  <si>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</si>
  <si>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</si>
  <si>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</si>
  <si>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</si>
  <si>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</si>
  <si>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</si>
  <si>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</si>
  <si>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</si>
  <si>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</si>
  <si>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</si>
  <si>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</si>
  <si>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</si>
  <si>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</si>
  <si>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</si>
  <si>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</si>
  <si>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</si>
  <si>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</si>
  <si>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</si>
  <si>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</si>
  <si>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</si>
  <si>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</si>
  <si>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</si>
  <si>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</si>
  <si>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</si>
  <si>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</si>
  <si>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</si>
  <si>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</si>
  <si>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</si>
  <si>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</si>
  <si>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</si>
  <si>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</si>
  <si>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</si>
  <si>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</si>
  <si>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</si>
  <si>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</si>
  <si>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</si>
  <si>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</si>
  <si>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</si>
  <si>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</si>
  <si>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</si>
  <si>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</si>
  <si>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</si>
  <si>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</si>
  <si>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</si>
  <si>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</si>
  <si>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</si>
  <si>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</si>
  <si>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</si>
  <si>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</si>
  <si>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</si>
  <si>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</si>
  <si>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</si>
  <si>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</si>
  <si>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</si>
  <si>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</si>
  <si>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</si>
  <si>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</si>
  <si>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</si>
  <si>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</si>
  <si>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</si>
  <si>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</si>
  <si>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</si>
  <si>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</si>
  <si>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</si>
  <si>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</si>
  <si>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</si>
  <si>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</si>
  <si>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</si>
  <si>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</si>
  <si>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</si>
  <si>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</si>
  <si>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</si>
  <si>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</si>
  <si>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</si>
  <si>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</si>
  <si>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</si>
  <si>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</si>
  <si>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</si>
  <si>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</si>
  <si>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</si>
  <si>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</si>
  <si>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</si>
  <si>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</si>
  <si>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</si>
  <si>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</si>
  <si>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</si>
  <si>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</si>
  <si>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</si>
  <si>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</si>
  <si>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</si>
  <si>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</si>
  <si>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</si>
  <si>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</si>
  <si>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</si>
  <si>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</si>
  <si>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</si>
  <si>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</si>
  <si>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</si>
  <si>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</si>
  <si>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</si>
  <si>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</si>
  <si>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</si>
  <si>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</si>
  <si>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</si>
  <si>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</si>
  <si>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</si>
  <si>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</si>
  <si>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</si>
  <si>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</si>
  <si>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</si>
  <si>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</si>
  <si>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</si>
  <si>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</si>
  <si>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</si>
  <si>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</si>
  <si>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</si>
  <si>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</si>
  <si>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</si>
  <si>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</si>
  <si>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</si>
  <si>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</si>
  <si>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</si>
  <si>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</si>
  <si>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</si>
  <si>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</si>
  <si>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</si>
  <si>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</si>
  <si>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</si>
  <si>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</si>
  <si>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</si>
  <si>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</si>
  <si>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</si>
  <si>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</si>
  <si>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</si>
  <si>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</si>
  <si>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</si>
  <si>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</si>
  <si>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</si>
  <si>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</si>
  <si>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</si>
  <si>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</si>
  <si>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</si>
  <si>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</si>
  <si>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</si>
  <si>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</si>
  <si>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</si>
  <si>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</si>
  <si>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</si>
  <si>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</si>
  <si>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</si>
  <si>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</si>
  <si>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</si>
  <si>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</si>
  <si>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</si>
  <si>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</si>
  <si>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</si>
  <si>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</si>
  <si>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</si>
  <si>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</si>
  <si>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</si>
  <si>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</si>
  <si>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</si>
  <si>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</si>
  <si>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</si>
  <si>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</si>
  <si>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</si>
  <si>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</si>
  <si>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</si>
  <si>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</si>
  <si>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</si>
  <si>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</si>
  <si>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</si>
  <si>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</si>
  <si>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</si>
  <si>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</si>
  <si>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</si>
  <si>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</si>
  <si>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</si>
  <si>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</si>
  <si>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</si>
  <si>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</si>
  <si>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</si>
  <si>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</si>
  <si>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</si>
  <si>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</si>
  <si>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</si>
  <si>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</si>
  <si>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</si>
  <si>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</si>
  <si>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</si>
  <si>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</si>
  <si>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</si>
  <si>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</si>
  <si>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</si>
  <si>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</si>
  <si>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</si>
  <si>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</si>
  <si>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</si>
  <si>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</si>
  <si>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</si>
  <si>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</si>
  <si>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</si>
  <si>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</si>
  <si>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</si>
  <si>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</si>
  <si>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</si>
  <si>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</si>
  <si>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</si>
  <si>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</si>
  <si>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</si>
  <si>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</si>
  <si>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</si>
  <si>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</si>
  <si>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</si>
  <si>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</si>
  <si>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</si>
  <si>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</si>
  <si>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</si>
  <si>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</si>
  <si>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</si>
  <si>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</si>
  <si>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</si>
  <si>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</si>
  <si>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</si>
  <si>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</si>
  <si>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</si>
  <si>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</si>
  <si>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</si>
  <si>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</si>
  <si>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</si>
  <si>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</si>
  <si>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</si>
  <si>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</si>
  <si>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</si>
  <si>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</si>
  <si>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</si>
  <si>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</si>
  <si>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</si>
  <si>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</si>
  <si>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</si>
  <si>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</si>
  <si>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</si>
  <si>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</si>
  <si>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</si>
  <si>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</si>
  <si>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</si>
  <si>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</si>
  <si>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</si>
  <si>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</si>
  <si>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</si>
  <si>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</si>
  <si>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</si>
  <si>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</si>
  <si>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</si>
  <si>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</si>
  <si>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</si>
  <si>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</si>
  <si>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</si>
  <si>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</si>
  <si>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</si>
  <si>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</si>
  <si>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</si>
  <si>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</si>
  <si>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</si>
  <si>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</si>
  <si>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</si>
  <si>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</si>
  <si>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</si>
  <si>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</si>
  <si>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</si>
  <si>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</si>
  <si>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</si>
  <si>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</si>
  <si>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</si>
  <si>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</si>
  <si>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</si>
  <si>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</si>
  <si>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</si>
  <si>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</si>
  <si>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</si>
  <si>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</si>
  <si>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</si>
  <si>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</si>
  <si>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</si>
  <si>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</si>
  <si>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</si>
  <si>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</si>
  <si>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</si>
  <si>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</si>
  <si>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</si>
  <si>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</si>
  <si>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</si>
  <si>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</si>
  <si>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</si>
  <si>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</si>
  <si>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</si>
  <si>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</si>
  <si>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</si>
  <si>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</si>
  <si>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</si>
  <si>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</si>
  <si>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</si>
  <si>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</si>
  <si>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</si>
  <si>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</si>
  <si>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</si>
  <si>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</si>
  <si>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</si>
  <si>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</si>
  <si>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</si>
  <si>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</si>
  <si>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</si>
  <si>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</si>
  <si>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</si>
  <si>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</si>
  <si>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</si>
  <si>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</si>
  <si>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</si>
  <si>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</si>
  <si>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</si>
  <si>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</si>
  <si>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</si>
  <si>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</si>
  <si>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</si>
  <si>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</si>
  <si>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</si>
  <si>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</si>
  <si>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</si>
  <si>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</si>
  <si>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</si>
  <si>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</si>
  <si>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</si>
  <si>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</si>
  <si>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</si>
  <si>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</si>
  <si>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</si>
  <si>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</si>
  <si>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</si>
  <si>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</si>
  <si>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</si>
  <si>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</si>
  <si>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</si>
  <si>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</si>
  <si>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</si>
  <si>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</si>
  <si>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</si>
  <si>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</si>
  <si>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</si>
  <si>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</si>
  <si>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</si>
  <si>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</si>
  <si>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</si>
  <si>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</si>
  <si>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</si>
  <si>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</si>
  <si>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</si>
  <si>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</si>
  <si>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</si>
  <si>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</si>
  <si>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</si>
  <si>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</si>
  <si>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</si>
  <si>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</si>
  <si>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</si>
  <si>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</si>
  <si>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</si>
  <si>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</si>
  <si>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</si>
  <si>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</si>
  <si>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</si>
  <si>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</si>
  <si>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</si>
  <si>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</si>
  <si>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</si>
  <si>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</si>
  <si>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</si>
  <si>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</si>
  <si>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</si>
  <si>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</si>
  <si>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</si>
  <si>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</si>
  <si>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</si>
  <si>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</si>
  <si>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</si>
  <si>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</si>
  <si>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</si>
  <si>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</si>
  <si>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</si>
  <si>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</si>
  <si>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</si>
  <si>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</si>
  <si>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</si>
  <si>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</si>
  <si>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</si>
  <si>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</si>
  <si>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</si>
  <si>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</si>
  <si>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</si>
  <si>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</si>
  <si>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</si>
  <si>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</si>
  <si>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</si>
  <si>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</si>
  <si>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</si>
  <si>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</si>
  <si>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</si>
  <si>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</si>
  <si>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</si>
  <si>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</si>
  <si>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</si>
  <si>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</si>
  <si>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</si>
  <si>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</si>
  <si>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</si>
  <si>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</si>
  <si>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</si>
  <si>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</si>
  <si>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</si>
  <si>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</si>
  <si>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</si>
  <si>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</si>
  <si>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</si>
  <si>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</si>
  <si>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</si>
  <si>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</si>
  <si>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</si>
  <si>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</si>
  <si>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</si>
  <si>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</si>
  <si>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</si>
  <si>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</si>
  <si>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</si>
  <si>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</si>
  <si>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</si>
  <si>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</si>
  <si>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</si>
  <si>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</si>
  <si>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</si>
  <si>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</si>
  <si>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</si>
  <si>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</si>
  <si>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</si>
  <si>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</si>
  <si>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</si>
  <si>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</si>
  <si>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</si>
  <si>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</si>
  <si>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</si>
  <si>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</si>
  <si>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</si>
  <si>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</si>
  <si>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</si>
  <si>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</si>
  <si>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</si>
  <si>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</si>
  <si>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</si>
  <si>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</si>
  <si>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</si>
  <si>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</si>
  <si>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</si>
  <si>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</si>
  <si>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</si>
  <si>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</si>
  <si>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</si>
  <si>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</si>
  <si>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</si>
  <si>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</si>
  <si>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</si>
  <si>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</si>
  <si>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</si>
  <si>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</si>
  <si>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</si>
  <si>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</si>
  <si>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</si>
  <si>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</si>
  <si>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</si>
  <si>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</si>
  <si>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</si>
  <si>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</si>
  <si>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</si>
  <si>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</si>
  <si>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</si>
  <si>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</si>
  <si>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</si>
  <si>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</si>
  <si>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</si>
  <si>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</si>
  <si>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</si>
  <si>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</si>
  <si>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</si>
  <si>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</si>
  <si>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</si>
  <si>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</si>
  <si>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</si>
  <si>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</si>
  <si>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</si>
  <si>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</si>
  <si>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</si>
  <si>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</si>
  <si>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</si>
  <si>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</si>
  <si>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</si>
  <si>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</si>
  <si>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</si>
  <si>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</si>
  <si>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</si>
  <si>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</si>
  <si>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</si>
  <si>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</si>
  <si>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</si>
  <si>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</si>
  <si>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</si>
  <si>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</si>
  <si>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</si>
  <si>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</si>
  <si>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</si>
  <si>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</si>
  <si>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</si>
  <si>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</si>
  <si>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</si>
  <si>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</si>
  <si>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</si>
  <si>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</si>
  <si>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</si>
  <si>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</si>
  <si>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</si>
  <si>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</si>
  <si>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</si>
  <si>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</si>
  <si>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</si>
  <si>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</si>
  <si>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</si>
  <si>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</si>
  <si>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</si>
  <si>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</si>
  <si>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</si>
  <si>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</si>
  <si>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</si>
  <si>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</si>
  <si>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</si>
  <si>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</si>
  <si>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</si>
  <si>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</si>
  <si>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</si>
  <si>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</si>
  <si>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</si>
  <si>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</si>
  <si>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</si>
  <si>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</si>
  <si>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</si>
  <si>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</si>
  <si>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</si>
  <si>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</si>
  <si>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</si>
  <si>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</si>
  <si>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</si>
  <si>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</si>
  <si>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</si>
  <si>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</si>
  <si>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</si>
  <si>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</si>
  <si>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</si>
  <si>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</si>
  <si>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</si>
  <si>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</si>
  <si>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</si>
  <si>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</si>
  <si>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</si>
  <si>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</si>
  <si>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</si>
  <si>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</si>
  <si>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</si>
  <si>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</si>
  <si>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</si>
  <si>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</si>
  <si>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</si>
  <si>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</si>
  <si>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</si>
  <si>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</si>
  <si>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</si>
  <si>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</si>
  <si>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</si>
  <si>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</si>
  <si>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</si>
  <si>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</si>
  <si>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</si>
  <si>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</si>
  <si>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</si>
  <si>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</si>
  <si>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</si>
  <si>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</si>
  <si>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</si>
  <si>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</si>
  <si>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</si>
  <si>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</si>
  <si>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</si>
  <si>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</si>
  <si>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</si>
  <si>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</si>
  <si>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</si>
  <si>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</si>
  <si>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</si>
  <si>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</si>
  <si>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</si>
  <si>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</si>
  <si>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</si>
  <si>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</si>
  <si>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</si>
  <si>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</si>
  <si>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</si>
  <si>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</si>
  <si>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</si>
  <si>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</si>
  <si>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</si>
  <si>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</si>
  <si>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</si>
  <si>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</si>
  <si>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</si>
  <si>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</si>
  <si>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</si>
  <si>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</si>
  <si>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</si>
  <si>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</si>
  <si>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</si>
  <si>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</si>
  <si>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</si>
  <si>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</si>
  <si>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</si>
  <si>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</si>
  <si>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</si>
  <si>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</si>
  <si>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</si>
  <si>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</si>
  <si>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</si>
  <si>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</si>
  <si>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</si>
  <si>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</si>
  <si>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</si>
  <si>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</si>
  <si>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</si>
  <si>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</si>
  <si>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</si>
  <si>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</si>
  <si>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</si>
  <si>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</si>
  <si>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</si>
  <si>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</si>
  <si>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</si>
  <si>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</si>
  <si>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</si>
  <si>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</si>
  <si>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</si>
  <si>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</si>
  <si>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</si>
  <si>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</si>
  <si>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</si>
  <si>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</si>
  <si>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</si>
  <si>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</si>
  <si>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</si>
  <si>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</si>
  <si>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</si>
  <si>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</si>
  <si>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</si>
  <si>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</si>
  <si>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</si>
  <si>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</si>
  <si>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</si>
  <si>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</si>
  <si>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</si>
  <si>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</si>
  <si>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</si>
  <si>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</si>
  <si>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</si>
  <si>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</si>
  <si>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</si>
  <si>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</si>
  <si>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</si>
  <si>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</si>
  <si>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</si>
  <si>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</si>
  <si>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</si>
  <si>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</si>
  <si>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</si>
  <si>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</si>
  <si>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</si>
  <si>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</si>
  <si>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</si>
  <si>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</si>
  <si>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</si>
  <si>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</si>
  <si>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</si>
  <si>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</si>
  <si>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</si>
  <si>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</si>
  <si>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</si>
  <si>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</si>
  <si>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</si>
  <si>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</si>
  <si>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</si>
  <si>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</si>
  <si>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</si>
  <si>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</si>
  <si>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</si>
  <si>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</si>
  <si>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</si>
  <si>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</si>
  <si>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</si>
  <si>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</si>
  <si>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</si>
  <si>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</si>
  <si>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</si>
  <si>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</si>
  <si>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</si>
  <si>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</si>
  <si>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</si>
  <si>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</si>
  <si>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</si>
  <si>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</si>
  <si>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</si>
  <si>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</si>
  <si>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</si>
  <si>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</si>
  <si>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</si>
  <si>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</si>
  <si>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</si>
  <si>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</si>
  <si>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</si>
  <si>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</si>
  <si>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</si>
  <si>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</si>
  <si>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</si>
  <si>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</si>
  <si>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</si>
  <si>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</si>
  <si>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</si>
  <si>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</si>
  <si>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</si>
  <si>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</si>
  <si>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</si>
  <si>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</si>
  <si>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</si>
  <si>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</si>
  <si>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</si>
  <si>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</si>
  <si>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</si>
  <si>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</si>
  <si>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</si>
  <si>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</si>
  <si>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</si>
  <si>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</si>
  <si>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</si>
  <si>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</si>
  <si>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</si>
  <si>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</si>
  <si>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</si>
  <si>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</si>
  <si>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</si>
  <si>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</si>
  <si>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</si>
  <si>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</si>
  <si>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</si>
  <si>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</si>
  <si>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</si>
  <si>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</si>
  <si>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</si>
  <si>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</si>
  <si>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</si>
  <si>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</si>
  <si>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</si>
  <si>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</si>
  <si>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</si>
  <si>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</si>
  <si>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</si>
  <si>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</si>
  <si>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</si>
  <si>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</si>
  <si>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</si>
  <si>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</si>
  <si>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</si>
  <si>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</si>
  <si>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</si>
  <si>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</si>
  <si>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</si>
  <si>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</si>
  <si>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</si>
  <si>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</si>
  <si>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</si>
  <si>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</si>
  <si>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</si>
  <si>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</si>
  <si>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</si>
  <si>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</si>
  <si>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</si>
  <si>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</si>
  <si>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</si>
  <si>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</si>
  <si>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</si>
  <si>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</si>
  <si>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</si>
  <si>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</si>
  <si>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</si>
  <si>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</si>
  <si>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</si>
  <si>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</si>
  <si>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</si>
  <si>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</si>
  <si>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</si>
  <si>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</si>
  <si>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</si>
  <si>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</si>
  <si>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</si>
  <si>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</si>
  <si>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</si>
  <si>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</si>
  <si>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</si>
  <si>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</si>
  <si>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</si>
  <si>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</si>
  <si>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</si>
  <si>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</si>
  <si>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</si>
  <si>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</si>
  <si>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</si>
  <si>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</si>
  <si>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</si>
  <si>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</si>
  <si>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</si>
  <si>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</si>
  <si>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</si>
  <si>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</si>
  <si>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</si>
  <si>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</si>
  <si>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</si>
  <si>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</si>
  <si>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</si>
  <si>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</si>
  <si>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</si>
  <si>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</si>
  <si>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</si>
  <si>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</si>
  <si>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</si>
  <si>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</si>
  <si>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</si>
  <si>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</si>
  <si>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</si>
  <si>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</si>
  <si>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</si>
  <si>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</si>
  <si>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</si>
  <si>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</si>
  <si>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</si>
  <si>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</si>
  <si>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</si>
  <si>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</si>
  <si>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</si>
  <si>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</si>
  <si>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</si>
  <si>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</si>
  <si>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</si>
  <si>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</si>
  <si>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</si>
  <si>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</si>
  <si>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</si>
  <si>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</si>
  <si>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</si>
  <si>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</si>
  <si>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</si>
  <si>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</si>
  <si>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</si>
  <si>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</si>
  <si>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</si>
  <si>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</si>
  <si>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</si>
  <si>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</si>
  <si>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</si>
  <si>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</si>
  <si>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</si>
  <si>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</si>
  <si>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</si>
  <si>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</si>
  <si>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</si>
  <si>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</si>
  <si>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</si>
  <si>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</si>
  <si>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</si>
  <si>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</si>
  <si>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</si>
  <si>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</si>
  <si>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</si>
  <si>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</si>
  <si>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</si>
  <si>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</si>
  <si>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</si>
  <si>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</si>
  <si>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</si>
  <si>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</si>
  <si>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</si>
  <si>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</si>
  <si>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</si>
  <si>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</si>
  <si>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</si>
  <si>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</si>
  <si>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</si>
  <si>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</si>
  <si>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</si>
  <si>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</si>
  <si>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</si>
  <si>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</si>
  <si>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</si>
  <si>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</si>
  <si>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</si>
  <si>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</si>
  <si>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</si>
  <si>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</si>
  <si>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</si>
  <si>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</si>
  <si>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</si>
  <si>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</si>
  <si>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</si>
  <si>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</si>
  <si>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</si>
  <si>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</si>
  <si>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</si>
  <si>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</si>
  <si>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</si>
  <si>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</si>
  <si>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</si>
  <si>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</si>
  <si>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</si>
  <si>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</si>
  <si>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</si>
  <si>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</si>
  <si>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</si>
  <si>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</si>
  <si>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</si>
  <si>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</si>
  <si>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</si>
  <si>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</si>
  <si>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</si>
  <si>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</si>
  <si>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</si>
  <si>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</si>
  <si>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</si>
  <si>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</si>
  <si>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</si>
  <si>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</si>
  <si>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</si>
  <si>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</si>
  <si>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</si>
  <si>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</si>
  <si>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</si>
  <si>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</si>
  <si>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</si>
  <si>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</si>
  <si>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</si>
  <si>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</si>
  <si>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</si>
  <si>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</si>
  <si>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</si>
  <si>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</si>
  <si>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</si>
  <si>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</si>
  <si>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</si>
  <si>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</si>
  <si>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</si>
  <si>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</si>
  <si>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</si>
  <si>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</si>
  <si>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</si>
  <si>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</si>
  <si>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</si>
  <si>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</si>
  <si>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</si>
  <si>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</si>
  <si>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</si>
  <si>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</si>
  <si>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</si>
  <si>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</si>
  <si>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</si>
  <si>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</si>
  <si>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</si>
  <si>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</si>
  <si>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</si>
  <si>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</si>
  <si>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</si>
  <si>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</si>
  <si>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</si>
  <si>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</si>
  <si>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</si>
  <si>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</si>
  <si>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</si>
  <si>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</si>
  <si>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</si>
  <si>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</si>
  <si>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</si>
  <si>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</si>
  <si>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</si>
  <si>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</si>
  <si>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</si>
  <si>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</si>
  <si>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</si>
  <si>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</si>
  <si>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</si>
  <si>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</si>
  <si>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</si>
  <si>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</si>
  <si>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</si>
  <si>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</si>
  <si>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</si>
  <si>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</si>
  <si>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</si>
  <si>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</si>
  <si>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</si>
  <si>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</si>
  <si>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</si>
  <si>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</si>
  <si>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</si>
  <si>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</si>
  <si>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</si>
  <si>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</si>
  <si>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</si>
  <si>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</si>
  <si>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</si>
  <si>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</si>
  <si>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</si>
  <si>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</si>
  <si>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</si>
  <si>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</si>
  <si>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</si>
  <si>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</si>
  <si>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</si>
  <si>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</si>
  <si>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</si>
  <si>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</si>
  <si>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</si>
  <si>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</si>
  <si>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</si>
  <si>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</si>
  <si>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</si>
  <si>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</si>
  <si>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</si>
  <si>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</si>
  <si>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</si>
  <si>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</si>
  <si>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</si>
  <si>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</si>
  <si>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</si>
  <si>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</si>
  <si>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</si>
  <si>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</si>
  <si>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</si>
  <si>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</si>
  <si>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</si>
  <si>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</si>
  <si>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</si>
  <si>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</si>
  <si>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</si>
  <si>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</si>
  <si>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</si>
  <si>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</si>
  <si>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</si>
  <si>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</si>
  <si>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</si>
  <si>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</si>
  <si>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</si>
  <si>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</si>
  <si>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</si>
  <si>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</si>
  <si>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</si>
  <si>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</si>
  <si>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</si>
  <si>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</si>
  <si>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</si>
  <si>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</si>
  <si>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</si>
  <si>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</si>
  <si>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</si>
  <si>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</si>
  <si>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</si>
  <si>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</si>
  <si>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</si>
  <si>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</si>
  <si>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</si>
  <si>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</si>
  <si>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</si>
  <si>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</si>
  <si>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</si>
  <si>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</si>
  <si>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</si>
  <si>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</si>
  <si>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</si>
  <si>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</si>
  <si>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</si>
  <si>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</si>
  <si>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</si>
  <si>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</si>
  <si>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</si>
  <si>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</si>
  <si>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</si>
  <si>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</si>
  <si>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</si>
  <si>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</si>
  <si>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</si>
  <si>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</si>
  <si>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</si>
  <si>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</si>
  <si>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</si>
  <si>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</si>
  <si>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</si>
  <si>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</si>
  <si>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</si>
  <si>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</si>
  <si>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</si>
  <si>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</si>
  <si>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</si>
  <si>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</si>
  <si>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</si>
  <si>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</si>
  <si>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</si>
  <si>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</si>
  <si>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</si>
  <si>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</si>
  <si>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</si>
  <si>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</si>
  <si>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</si>
  <si>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</si>
  <si>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</si>
  <si>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</si>
  <si>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</si>
  <si>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</si>
  <si>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</si>
  <si>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</si>
  <si>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</si>
  <si>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</si>
  <si>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</si>
  <si>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</si>
  <si>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</si>
  <si>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</si>
  <si>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</si>
  <si>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</si>
  <si>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</si>
  <si>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</si>
  <si>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</si>
  <si>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</si>
  <si>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</si>
  <si>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</si>
  <si>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</si>
  <si>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</si>
  <si>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</si>
  <si>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</si>
  <si>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</si>
  <si>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</si>
  <si>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</si>
  <si>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</si>
  <si>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</si>
  <si>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</si>
  <si>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</si>
  <si>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</si>
  <si>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</si>
  <si>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</si>
  <si>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</si>
  <si>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</si>
  <si>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</si>
  <si>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</si>
  <si>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</si>
  <si>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</si>
  <si>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</si>
  <si>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</si>
  <si>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</si>
  <si>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</si>
  <si>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</si>
  <si>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</si>
  <si>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</si>
  <si>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</si>
  <si>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</si>
  <si>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</si>
  <si>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</si>
  <si>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</si>
  <si>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</si>
  <si>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</si>
  <si>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</si>
  <si>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</si>
  <si>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</si>
  <si>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</si>
  <si>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</si>
  <si>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</si>
  <si>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</si>
  <si>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</si>
  <si>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</si>
  <si>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</si>
  <si>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</si>
  <si>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</si>
  <si>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</si>
  <si>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</si>
  <si>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</si>
  <si>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</si>
  <si>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</si>
  <si>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</si>
  <si>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</si>
  <si>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</si>
  <si>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</si>
  <si>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</si>
  <si>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</si>
  <si>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</si>
  <si>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</si>
  <si>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</si>
  <si>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</si>
  <si>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</si>
  <si>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</si>
  <si>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</si>
  <si>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</si>
  <si>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</si>
  <si>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</si>
  <si>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</si>
  <si>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</si>
  <si>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</si>
  <si>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</si>
  <si>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</si>
  <si>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</si>
  <si>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</si>
  <si>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</si>
  <si>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</si>
  <si>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</si>
  <si>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</si>
  <si>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</si>
  <si>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</si>
  <si>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</si>
  <si>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</si>
  <si>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</si>
  <si>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</si>
  <si>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</si>
  <si>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</si>
  <si>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</si>
  <si>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</si>
  <si>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</si>
  <si>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</si>
  <si>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</si>
  <si>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</si>
  <si>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</si>
  <si>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</si>
  <si>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</si>
  <si>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</si>
  <si>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</si>
  <si>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</si>
  <si>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</si>
  <si>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</si>
  <si>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</si>
  <si>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</si>
  <si>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</si>
  <si>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</si>
  <si>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</si>
  <si>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</si>
  <si>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</si>
  <si>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</si>
  <si>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</si>
  <si>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</si>
  <si>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</si>
  <si>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</si>
  <si>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</si>
  <si>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</si>
  <si>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</si>
  <si>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</si>
  <si>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</si>
  <si>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</si>
  <si>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</si>
  <si>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</si>
  <si>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</si>
  <si>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</si>
  <si>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</si>
  <si>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</si>
  <si>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</si>
  <si>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</si>
  <si>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</si>
  <si>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</si>
  <si>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</si>
  <si>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</si>
  <si>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</si>
  <si>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</si>
  <si>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</si>
  <si>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</si>
  <si>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</si>
  <si>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</si>
  <si>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</si>
  <si>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</si>
  <si>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</si>
  <si>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</si>
  <si>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</si>
  <si>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</si>
  <si>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</si>
  <si>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</si>
  <si>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</si>
  <si>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</si>
  <si>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</si>
  <si>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</si>
  <si>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</si>
  <si>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</si>
  <si>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</si>
  <si>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</si>
  <si>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</si>
  <si>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</si>
  <si>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</si>
  <si>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</si>
  <si>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</si>
  <si>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</si>
  <si>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</si>
  <si>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</si>
  <si>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</si>
  <si>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</si>
  <si>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</si>
  <si>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</si>
  <si>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</si>
  <si>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</si>
  <si>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</si>
  <si>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</si>
  <si>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</si>
  <si>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</si>
  <si>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</si>
  <si>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</si>
  <si>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</si>
  <si>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</si>
  <si>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</si>
  <si>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</si>
  <si>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</si>
  <si>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</si>
  <si>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</si>
  <si>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</si>
  <si>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</si>
  <si>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</si>
  <si>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</si>
  <si>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</si>
  <si>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</si>
  <si>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</si>
  <si>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</si>
  <si>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</si>
  <si>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</si>
  <si>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</si>
  <si>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</si>
  <si>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</si>
  <si>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</si>
  <si>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</si>
  <si>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</si>
  <si>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</si>
  <si>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</si>
  <si>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</si>
  <si>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</si>
  <si>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</si>
  <si>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</si>
  <si>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</si>
  <si>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</si>
  <si>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</si>
  <si>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</si>
  <si>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</si>
  <si>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</si>
  <si>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</si>
  <si>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</si>
  <si>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</si>
  <si>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</si>
  <si>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</si>
  <si>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</si>
  <si>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</si>
  <si>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</si>
  <si>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</si>
  <si>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</si>
  <si>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</si>
  <si>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</si>
  <si>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</si>
  <si>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</si>
  <si>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</si>
  <si>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</si>
  <si>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</si>
  <si>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</si>
  <si>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</si>
  <si>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</si>
  <si>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</si>
  <si>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</si>
  <si>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</si>
  <si>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</si>
  <si>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</si>
  <si>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</si>
  <si>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</si>
  <si>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</si>
  <si>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</si>
  <si>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</si>
  <si>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</si>
  <si>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</si>
  <si>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</si>
  <si>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</si>
  <si>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</si>
  <si>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</si>
  <si>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</si>
  <si>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</si>
  <si>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</si>
  <si>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</si>
  <si>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</si>
  <si>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</si>
  <si>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</si>
  <si>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</si>
  <si>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</si>
  <si>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</si>
  <si>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</si>
  <si>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</si>
  <si>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</si>
  <si>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</si>
  <si>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</si>
  <si>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</si>
  <si>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</si>
  <si>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</si>
  <si>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</si>
  <si>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</si>
  <si>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</si>
  <si>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</si>
  <si>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</si>
  <si>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</si>
  <si>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</si>
  <si>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</si>
  <si>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</si>
  <si>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</si>
  <si>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</si>
  <si>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</si>
  <si>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</si>
  <si>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</si>
  <si>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</si>
  <si>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</si>
  <si>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</si>
  <si>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</si>
  <si>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</si>
  <si>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</si>
  <si>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</si>
  <si>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</si>
  <si>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</si>
  <si>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</si>
  <si>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</si>
  <si>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</si>
  <si>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</si>
  <si>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</si>
  <si>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</si>
  <si>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</si>
  <si>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</si>
  <si>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</si>
  <si>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</si>
  <si>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</si>
  <si>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</si>
  <si>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</si>
  <si>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</si>
  <si>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</si>
  <si>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</si>
  <si>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</si>
  <si>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</si>
  <si>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</si>
  <si>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</si>
  <si>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</si>
  <si>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</si>
  <si>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</si>
  <si>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</si>
  <si>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</si>
  <si>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</si>
  <si>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</si>
  <si>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</si>
  <si>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</si>
  <si>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</si>
  <si>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</si>
  <si>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</si>
  <si>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</si>
  <si>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</si>
  <si>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</si>
  <si>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</si>
  <si>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</si>
  <si>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</si>
  <si>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</si>
  <si>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</si>
  <si>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</si>
  <si>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</si>
  <si>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</si>
  <si>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</si>
  <si>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</si>
  <si>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</si>
  <si>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</si>
  <si>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</si>
  <si>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</si>
  <si>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</si>
  <si>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</si>
  <si>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</si>
  <si>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</si>
  <si>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</si>
  <si>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</si>
  <si>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</si>
  <si>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</si>
  <si>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</si>
  <si>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</si>
  <si>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</si>
  <si>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</si>
  <si>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</si>
  <si>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</si>
  <si>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</si>
  <si>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</si>
  <si>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</si>
  <si>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</si>
  <si>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</si>
  <si>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</si>
  <si>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</si>
  <si>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</si>
  <si>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</si>
  <si>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</si>
  <si>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</si>
  <si>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</si>
  <si>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</si>
  <si>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</si>
  <si>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</si>
  <si>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</si>
  <si>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</si>
  <si>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</si>
  <si>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</si>
  <si>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</si>
  <si>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</si>
  <si>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</si>
  <si>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</si>
  <si>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</si>
  <si>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</si>
  <si>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</si>
  <si>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</si>
  <si>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</si>
  <si>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</si>
  <si>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</si>
  <si>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</si>
  <si>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</si>
  <si>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</si>
  <si>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</si>
  <si>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</si>
  <si>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</si>
  <si>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</si>
  <si>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</si>
  <si>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</si>
  <si>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</si>
  <si>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</si>
  <si>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</si>
  <si>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</si>
  <si>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</si>
  <si>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</si>
  <si>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</si>
  <si>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</si>
  <si>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</si>
  <si>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</si>
  <si>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</si>
  <si>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</si>
  <si>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</si>
  <si>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</si>
  <si>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</si>
  <si>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</si>
  <si>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</si>
  <si>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</si>
  <si>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</si>
  <si>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</si>
  <si>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</si>
  <si>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</si>
  <si>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</si>
  <si>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</si>
  <si>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</si>
  <si>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</si>
  <si>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</si>
  <si>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</si>
  <si>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</si>
  <si>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</si>
  <si>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</si>
  <si>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</si>
  <si>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</si>
  <si>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</si>
  <si>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</si>
  <si>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</si>
  <si>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</si>
  <si>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</si>
  <si>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</si>
  <si>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</si>
  <si>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</si>
  <si>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</si>
  <si>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</si>
  <si>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</si>
  <si>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</si>
  <si>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</si>
  <si>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</si>
  <si>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</si>
  <si>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</si>
  <si>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</si>
  <si>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</si>
  <si>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</si>
  <si>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</si>
  <si>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</si>
  <si>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</si>
  <si>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</si>
  <si>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</si>
  <si>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</si>
  <si>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</si>
  <si>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</si>
  <si>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</si>
  <si>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</si>
  <si>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</si>
  <si>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</si>
  <si>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</si>
  <si>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</si>
  <si>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</si>
  <si>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</si>
  <si>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</si>
  <si>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</si>
  <si>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</si>
  <si>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</si>
  <si>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</si>
  <si>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</si>
  <si>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</si>
  <si>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</si>
  <si>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</si>
  <si>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</si>
  <si>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</si>
  <si>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</si>
  <si>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</si>
  <si>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</si>
  <si>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</si>
  <si>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</si>
  <si>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</si>
  <si>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</si>
  <si>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</si>
  <si>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</si>
  <si>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</si>
  <si>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</si>
  <si>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</si>
  <si>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</si>
  <si>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</si>
  <si>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</si>
  <si>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</si>
  <si>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</si>
  <si>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</si>
  <si>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</si>
  <si>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</si>
  <si>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</si>
  <si>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</si>
  <si>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</si>
  <si>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</si>
  <si>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</si>
  <si>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</si>
  <si>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</si>
  <si>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</si>
  <si>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</si>
  <si>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</si>
  <si>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</si>
  <si>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</si>
  <si>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</si>
  <si>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</si>
  <si>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</si>
  <si>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</si>
  <si>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</si>
  <si>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</si>
  <si>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</si>
  <si>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</si>
  <si>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</si>
  <si>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</si>
  <si>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</si>
  <si>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</si>
  <si>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</si>
  <si>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</si>
  <si>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</si>
  <si>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</si>
  <si>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</si>
  <si>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</si>
  <si>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</si>
  <si>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</si>
  <si>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</si>
  <si>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</si>
  <si>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</si>
  <si>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</si>
  <si>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</si>
  <si>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</si>
  <si>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</si>
  <si>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</si>
  <si>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</si>
  <si>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</si>
  <si>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</si>
  <si>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</si>
  <si>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</si>
  <si>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</si>
  <si>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</si>
  <si>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</si>
  <si>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</si>
  <si>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</si>
  <si>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</si>
  <si>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</si>
  <si>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</si>
  <si>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</si>
  <si>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</si>
  <si>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</si>
  <si>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</si>
  <si>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</si>
  <si>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</si>
  <si>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</si>
  <si>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</si>
  <si>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</si>
  <si>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</si>
  <si>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</si>
  <si>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</si>
  <si>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</si>
  <si>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</si>
  <si>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</si>
  <si>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</si>
  <si>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</si>
  <si>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</si>
  <si>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</si>
  <si>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</si>
  <si>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</si>
  <si>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</si>
  <si>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</si>
  <si>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</si>
  <si>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</si>
  <si>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</si>
  <si>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</si>
  <si>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</si>
  <si>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</si>
  <si>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</si>
  <si>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</si>
  <si>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</si>
  <si>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</si>
  <si>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</si>
  <si>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</si>
  <si>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</si>
  <si>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</si>
  <si>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</si>
  <si>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</si>
  <si>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</si>
  <si>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</si>
  <si>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</si>
  <si>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</si>
  <si>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</si>
  <si>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</si>
  <si>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</si>
  <si>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</si>
  <si>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</si>
  <si>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</si>
  <si>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</si>
  <si>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</si>
  <si>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</si>
  <si>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</si>
  <si>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</si>
  <si>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</si>
  <si>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</si>
  <si>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</si>
  <si>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</si>
  <si>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</si>
  <si>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</si>
  <si>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</si>
  <si>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</si>
  <si>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</si>
  <si>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</si>
  <si>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</si>
  <si>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</si>
  <si>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</si>
  <si>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</si>
  <si>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</si>
  <si>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</si>
  <si>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</si>
  <si>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</si>
  <si>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</si>
  <si>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</si>
  <si>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</si>
  <si>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</si>
  <si>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</si>
  <si>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</si>
  <si>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</si>
  <si>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</si>
  <si>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</si>
  <si>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</si>
  <si>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</si>
  <si>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</si>
  <si>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</si>
  <si>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</si>
  <si>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</si>
  <si>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</si>
  <si>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</si>
  <si>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</si>
  <si>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</si>
  <si>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</si>
  <si>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</si>
  <si>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</si>
  <si>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</si>
  <si>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</si>
  <si>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</si>
  <si>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</si>
  <si>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</si>
  <si>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</si>
  <si>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</si>
  <si>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</si>
  <si>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</si>
  <si>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</si>
  <si>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</si>
  <si>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</si>
  <si>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</si>
  <si>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</si>
  <si>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</si>
  <si>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</si>
  <si>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</si>
  <si>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</si>
  <si>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</si>
  <si>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</si>
  <si>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</si>
  <si>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</si>
  <si>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</si>
  <si>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</si>
  <si>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</si>
  <si>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</si>
  <si>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</si>
  <si>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</si>
  <si>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</si>
  <si>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</si>
  <si>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</si>
  <si>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</si>
  <si>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</si>
  <si>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</si>
  <si>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</si>
  <si>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</si>
  <si>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</si>
  <si>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</si>
  <si>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</si>
  <si>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</si>
  <si>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</si>
  <si>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</si>
  <si>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</si>
  <si>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</si>
  <si>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</si>
  <si>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</si>
  <si>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</si>
  <si>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</si>
  <si>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</si>
  <si>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</si>
  <si>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</si>
  <si>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</si>
  <si>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</si>
  <si>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</si>
  <si>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</si>
  <si>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</si>
  <si>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</si>
  <si>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</si>
  <si>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</si>
  <si>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</si>
  <si>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</si>
  <si>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</si>
  <si>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</si>
  <si>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</si>
  <si>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</si>
  <si>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</si>
  <si>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</si>
  <si>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</si>
  <si>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</si>
  <si>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</si>
  <si>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</si>
  <si>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</si>
  <si>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</si>
  <si>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</si>
  <si>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</si>
  <si>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</si>
  <si>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</si>
  <si>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</si>
  <si>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</si>
  <si>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</si>
  <si>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</si>
  <si>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</si>
  <si>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</si>
  <si>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</si>
  <si>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</si>
  <si>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</si>
  <si>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</si>
  <si>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</si>
  <si>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</si>
  <si>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</si>
  <si>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</si>
  <si>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</si>
  <si>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</si>
  <si>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</si>
  <si>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</si>
  <si>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</si>
  <si>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</si>
  <si>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</si>
  <si>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</si>
  <si>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</si>
  <si>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</si>
  <si>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</si>
  <si>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</si>
  <si>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</si>
  <si>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</si>
  <si>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</si>
  <si>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</si>
  <si>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</si>
  <si>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</si>
  <si>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</si>
  <si>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</si>
  <si>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</si>
  <si>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</si>
  <si>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</si>
  <si>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</si>
  <si>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</si>
  <si>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</si>
  <si>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</si>
  <si>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</si>
  <si>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</si>
  <si>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</si>
  <si>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</si>
  <si>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</si>
  <si>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</si>
  <si>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</si>
  <si>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</si>
  <si>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</si>
  <si>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</si>
  <si>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</si>
  <si>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</si>
  <si>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</si>
  <si>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</si>
  <si>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</si>
  <si>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</si>
  <si>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</si>
  <si>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</si>
  <si>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</si>
  <si>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</si>
  <si>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</si>
  <si>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</si>
  <si>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</si>
  <si>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</si>
  <si>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</si>
  <si>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</si>
  <si>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</si>
  <si>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</si>
  <si>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</si>
  <si>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</si>
  <si>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</si>
  <si>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</si>
  <si>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</si>
  <si>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</si>
  <si>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</si>
  <si>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</si>
  <si>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</si>
  <si>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</si>
  <si>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</si>
  <si>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</si>
  <si>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</si>
  <si>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</si>
  <si>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</si>
  <si>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</si>
  <si>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</si>
  <si>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</si>
  <si>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</si>
  <si>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</si>
  <si>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</si>
  <si>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</si>
  <si>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</si>
  <si>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</si>
  <si>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</si>
  <si>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</si>
  <si>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</si>
  <si>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</si>
  <si>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</si>
  <si>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</si>
  <si>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</si>
  <si>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</si>
  <si>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</si>
  <si>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</si>
  <si>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</si>
  <si>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</si>
  <si>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</si>
  <si>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</si>
  <si>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</si>
  <si>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</si>
  <si>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</si>
  <si>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</si>
  <si>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</si>
  <si>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</si>
  <si>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</si>
  <si>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</si>
  <si>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</si>
  <si>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</si>
  <si>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</si>
  <si>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</si>
  <si>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</si>
  <si>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</si>
  <si>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</si>
  <si>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</si>
  <si>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</si>
  <si>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</si>
  <si>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</si>
  <si>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</si>
  <si>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</si>
  <si>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</si>
  <si>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</si>
  <si>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</si>
  <si>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</si>
  <si>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</si>
  <si>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</si>
  <si>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</si>
  <si>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</si>
  <si>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</si>
  <si>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</si>
  <si>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</si>
  <si>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</si>
  <si>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</si>
  <si>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</si>
  <si>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</si>
  <si>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</si>
  <si>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</si>
  <si>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</si>
  <si>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</si>
  <si>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</si>
  <si>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</si>
  <si>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</si>
  <si>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</si>
  <si>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</si>
  <si>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</si>
  <si>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</si>
  <si>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</si>
  <si>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</si>
  <si>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</si>
  <si>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</si>
  <si>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</si>
  <si>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</si>
  <si>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</si>
  <si>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</si>
  <si>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</si>
  <si>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</si>
  <si>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</si>
  <si>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</si>
  <si>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</si>
  <si>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</si>
  <si>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</si>
  <si>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</si>
  <si>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</si>
  <si>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</si>
  <si>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</si>
  <si>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</si>
  <si>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</si>
  <si>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</si>
  <si>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</si>
  <si>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</si>
  <si>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</si>
  <si>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</si>
  <si>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</si>
  <si>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</si>
  <si>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</si>
  <si>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</si>
  <si>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</si>
  <si>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</si>
  <si>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</si>
  <si>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</si>
  <si>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</si>
  <si>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</si>
  <si>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</si>
  <si>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</si>
  <si>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</si>
  <si>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</si>
  <si>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</si>
  <si>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</si>
  <si>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</si>
  <si>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</si>
  <si>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</si>
  <si>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</si>
  <si>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</si>
  <si>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</si>
  <si>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</si>
  <si>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</si>
  <si>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</si>
  <si>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</si>
  <si>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</si>
  <si>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</si>
  <si>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</si>
  <si>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</si>
  <si>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</si>
  <si>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</si>
  <si>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</si>
  <si>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</si>
  <si>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</si>
  <si>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</si>
  <si>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</si>
  <si>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</si>
  <si>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</si>
  <si>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</si>
  <si>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</si>
  <si>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</si>
  <si>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</si>
  <si>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</si>
  <si>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</si>
  <si>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</si>
  <si>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</si>
  <si>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</si>
  <si>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</si>
  <si>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</si>
  <si>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</si>
  <si>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</si>
  <si>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</si>
  <si>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</si>
  <si>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</si>
  <si>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</si>
  <si>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</si>
  <si>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</si>
  <si>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</si>
  <si>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</si>
  <si>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</si>
  <si>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</si>
  <si>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</si>
  <si>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</si>
  <si>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</si>
  <si>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</si>
  <si>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</si>
  <si>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</si>
  <si>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</si>
  <si>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</si>
  <si>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</si>
  <si>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</si>
  <si>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</si>
  <si>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</si>
  <si>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</si>
  <si>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</si>
  <si>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</si>
  <si>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</si>
  <si>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</si>
  <si>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</si>
  <si>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</si>
  <si>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</si>
  <si>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</si>
  <si>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</si>
  <si>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</si>
  <si>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</si>
  <si>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</si>
  <si>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</si>
  <si>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</si>
  <si>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</si>
  <si>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</si>
  <si>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</si>
  <si>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</si>
  <si>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</si>
  <si>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</si>
  <si>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</si>
  <si>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</si>
  <si>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</si>
  <si>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</si>
  <si>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</si>
  <si>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</si>
  <si>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</si>
  <si>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</si>
  <si>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</si>
  <si>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</si>
  <si>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</si>
  <si>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</si>
  <si>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</si>
  <si>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</si>
  <si>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</si>
  <si>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</si>
  <si>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</si>
  <si>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</si>
  <si>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</si>
  <si>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</si>
  <si>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</si>
  <si>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</si>
  <si>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</si>
  <si>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</si>
  <si>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</si>
  <si>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</si>
  <si>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</si>
  <si>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</si>
  <si>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</si>
  <si>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</si>
  <si>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</si>
  <si>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</si>
  <si>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</si>
  <si>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</si>
  <si>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</si>
  <si>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</si>
  <si>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</si>
  <si>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</si>
  <si>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</si>
  <si>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</si>
  <si>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</si>
  <si>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</si>
  <si>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</si>
  <si>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</si>
  <si>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</si>
  <si>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</si>
  <si>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</si>
  <si>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</si>
  <si>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</si>
  <si>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</si>
  <si>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</si>
  <si>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</si>
  <si>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</si>
  <si>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</si>
  <si>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</si>
  <si>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</si>
  <si>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</si>
  <si>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</si>
  <si>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</si>
  <si>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</si>
  <si>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</si>
  <si>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</si>
  <si>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</si>
  <si>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</si>
  <si>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</si>
  <si>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</si>
  <si>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</si>
  <si>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</si>
  <si>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</si>
  <si>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</si>
  <si>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</si>
  <si>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</si>
  <si>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</si>
  <si>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</si>
  <si>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</si>
  <si>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</si>
  <si>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</si>
  <si>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</si>
  <si>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</si>
  <si>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</si>
  <si>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</si>
  <si>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</si>
  <si>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</si>
  <si>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</si>
  <si>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</si>
  <si>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</si>
  <si>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</si>
  <si>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</si>
  <si>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</si>
  <si>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</si>
  <si>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</si>
  <si>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</si>
  <si>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</si>
  <si>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</si>
  <si>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</si>
  <si>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</si>
  <si>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</si>
  <si>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</si>
  <si>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</si>
  <si>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</si>
  <si>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</si>
  <si>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</si>
  <si>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</si>
  <si>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</si>
  <si>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</si>
  <si>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</si>
  <si>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</si>
  <si>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</si>
  <si>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</si>
  <si>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</si>
  <si>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</si>
  <si>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</si>
  <si>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</si>
  <si>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</si>
  <si>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</si>
  <si>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</si>
  <si>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</si>
  <si>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</si>
  <si>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</si>
  <si>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</si>
  <si>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</si>
  <si>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</si>
  <si>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</si>
  <si>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</si>
  <si>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</si>
  <si>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</si>
  <si>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</si>
  <si>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</si>
  <si>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</si>
  <si>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</si>
  <si>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</si>
  <si>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</si>
  <si>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</si>
  <si>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</si>
  <si>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</si>
  <si>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</si>
  <si>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</si>
  <si>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</si>
  <si>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</si>
  <si>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</si>
  <si>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</si>
  <si>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</si>
  <si>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</si>
  <si>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</si>
  <si>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</si>
  <si>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</si>
  <si>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</si>
  <si>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</si>
  <si>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</si>
  <si>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</si>
  <si>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</si>
  <si>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</si>
  <si>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</si>
  <si>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</si>
  <si>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</si>
  <si>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</si>
  <si>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</si>
  <si>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</si>
  <si>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</si>
  <si>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</si>
  <si>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</si>
  <si>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</si>
  <si>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</si>
  <si>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</si>
  <si>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</si>
  <si>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</si>
  <si>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</si>
  <si>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</si>
  <si>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</si>
  <si>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</si>
  <si>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</si>
  <si>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</si>
  <si>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</si>
  <si>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</si>
  <si>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</si>
  <si>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</si>
  <si>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</si>
  <si>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</si>
  <si>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</si>
  <si>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</si>
  <si>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</si>
  <si>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</si>
  <si>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</si>
  <si>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</si>
  <si>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</si>
  <si>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</si>
  <si>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</si>
  <si>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</si>
  <si>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</si>
  <si>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</si>
  <si>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</si>
  <si>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</si>
  <si>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</si>
  <si>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</si>
  <si>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</si>
  <si>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</si>
  <si>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</si>
  <si>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</si>
  <si>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</si>
  <si>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</si>
  <si>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</si>
  <si>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</si>
  <si>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</si>
  <si>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</si>
  <si>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</si>
  <si>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</si>
  <si>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</si>
  <si>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</si>
  <si>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</si>
  <si>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</si>
  <si>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</si>
  <si>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</si>
  <si>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</si>
  <si>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</si>
  <si>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</si>
  <si>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</si>
  <si>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</si>
  <si>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</si>
  <si>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</si>
  <si>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</si>
  <si>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</si>
  <si>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</si>
  <si>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</si>
  <si>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</si>
  <si>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</si>
  <si>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</si>
  <si>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</si>
  <si>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</si>
  <si>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</si>
  <si>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</si>
  <si>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</si>
  <si>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</si>
  <si>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</si>
  <si>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</si>
  <si>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</si>
  <si>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</si>
  <si>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</si>
  <si>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</si>
  <si>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</si>
  <si>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</si>
  <si>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</si>
  <si>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</si>
  <si>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</si>
  <si>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</si>
  <si>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</si>
  <si>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</si>
  <si>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</si>
  <si>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</si>
  <si>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</si>
  <si>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</si>
  <si>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</si>
  <si>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</si>
  <si>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</si>
  <si>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</si>
  <si>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</si>
  <si>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</si>
  <si>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</si>
  <si>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</si>
  <si>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</si>
  <si>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</si>
  <si>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</si>
  <si>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</si>
  <si>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</si>
  <si>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</si>
  <si>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</si>
  <si>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</si>
  <si>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</si>
  <si>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</si>
  <si>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</si>
  <si>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</si>
  <si>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</si>
  <si>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</si>
  <si>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</si>
  <si>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</si>
  <si>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</si>
  <si>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</si>
  <si>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</si>
  <si>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</si>
  <si>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</si>
  <si>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</si>
  <si>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</si>
  <si>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</si>
  <si>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</si>
  <si>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</si>
  <si>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</si>
  <si>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</si>
  <si>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</si>
  <si>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</si>
  <si>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</si>
  <si>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</si>
  <si>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</si>
  <si>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</si>
  <si>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</si>
  <si>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</si>
  <si>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</si>
  <si>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</si>
  <si>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</si>
  <si>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</si>
  <si>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</si>
  <si>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</si>
  <si>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</si>
  <si>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</si>
  <si>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</si>
  <si>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</si>
  <si>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</si>
  <si>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</si>
  <si>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</si>
  <si>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</si>
  <si>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</si>
  <si>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</si>
  <si>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</si>
  <si>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</si>
  <si>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</si>
  <si>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</si>
  <si>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</si>
  <si>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</si>
  <si>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</si>
  <si>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</si>
  <si>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</si>
  <si>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</si>
  <si>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</si>
  <si>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</si>
  <si>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</si>
  <si>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</si>
  <si>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</si>
  <si>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</si>
  <si>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</si>
  <si>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</si>
  <si>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</si>
  <si>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</si>
  <si>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</si>
  <si>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</si>
  <si>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</si>
  <si>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</si>
  <si>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</si>
  <si>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</si>
  <si>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</si>
  <si>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</si>
  <si>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</si>
  <si>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</si>
  <si>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</si>
  <si>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</si>
  <si>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</si>
  <si>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</si>
  <si>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</si>
  <si>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</si>
  <si>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</si>
  <si>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</si>
  <si>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</si>
  <si>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</si>
  <si>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</si>
  <si>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</si>
  <si>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</si>
  <si>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</si>
  <si>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</si>
  <si>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</si>
  <si>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</si>
  <si>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</si>
  <si>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</si>
  <si>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</si>
  <si>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</si>
  <si>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</si>
  <si>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</si>
  <si>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</si>
  <si>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</si>
  <si>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</si>
  <si>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</si>
  <si>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</si>
  <si>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</si>
  <si>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</si>
  <si>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</si>
  <si>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</si>
  <si>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</si>
  <si>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</si>
  <si>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</si>
  <si>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</si>
  <si>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</si>
  <si>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</si>
  <si>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</si>
  <si>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</si>
  <si>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</si>
  <si>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</si>
  <si>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</si>
  <si>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</si>
  <si>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</si>
  <si>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</si>
  <si>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</si>
  <si>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</si>
  <si>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</si>
  <si>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</si>
  <si>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</si>
  <si>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</si>
  <si>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</si>
  <si>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</si>
  <si>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</si>
  <si>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</si>
  <si>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</si>
  <si>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</si>
  <si>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</si>
  <si>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</si>
  <si>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</si>
  <si>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</si>
  <si>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</si>
  <si>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</si>
  <si>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</si>
  <si>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</si>
  <si>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</si>
  <si>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</si>
  <si>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</si>
  <si>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</si>
  <si>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</si>
  <si>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</si>
  <si>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</si>
  <si>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</si>
  <si>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</si>
  <si>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</si>
  <si>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</si>
  <si>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</si>
  <si>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</si>
  <si>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</si>
  <si>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</si>
  <si>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</si>
  <si>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</si>
  <si>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</si>
  <si>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</si>
  <si>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</si>
  <si>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</si>
  <si>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</si>
  <si>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</si>
  <si>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</si>
  <si>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</si>
  <si>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</si>
  <si>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</si>
  <si>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</si>
  <si>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</si>
  <si>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</si>
  <si>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</si>
  <si>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</si>
  <si>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</si>
  <si>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</si>
  <si>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</si>
  <si>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</si>
  <si>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</si>
  <si>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</si>
  <si>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</si>
  <si>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</si>
  <si>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</si>
  <si>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</si>
  <si>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</si>
  <si>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</si>
  <si>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</si>
  <si>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</si>
  <si>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</si>
  <si>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</si>
  <si>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</si>
  <si>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</si>
  <si>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</si>
  <si>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</si>
  <si>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</si>
  <si>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</si>
  <si>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</si>
  <si>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</si>
  <si>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</si>
  <si>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</si>
  <si>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</si>
  <si>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</si>
  <si>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</si>
  <si>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</si>
  <si>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</si>
  <si>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</si>
  <si>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</si>
  <si>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</si>
  <si>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</si>
  <si>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</si>
  <si>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</si>
  <si>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</si>
  <si>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</si>
  <si>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</si>
  <si>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</si>
  <si>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</si>
  <si>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</si>
  <si>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</si>
  <si>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</si>
  <si>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</si>
  <si>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</si>
  <si>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</si>
  <si>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</si>
  <si>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</si>
  <si>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</si>
  <si>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</si>
  <si>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</si>
  <si>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</si>
  <si>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</si>
  <si>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</si>
  <si>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</si>
  <si>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</si>
  <si>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</si>
  <si>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</si>
  <si>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</si>
  <si>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</si>
  <si>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</si>
  <si>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</si>
  <si>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</si>
  <si>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</si>
  <si>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</si>
  <si>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</si>
  <si>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</si>
  <si>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</si>
  <si>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</si>
  <si>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</si>
  <si>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</si>
  <si>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</si>
  <si>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</si>
  <si>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</si>
  <si>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</si>
  <si>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</si>
  <si>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</si>
  <si>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</si>
  <si>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</si>
  <si>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</si>
  <si>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</si>
  <si>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</si>
  <si>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</si>
  <si>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</si>
  <si>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</si>
  <si>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</si>
  <si>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</si>
  <si>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</si>
  <si>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</si>
  <si>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</si>
  <si>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</si>
  <si>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</si>
  <si>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</si>
  <si>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</si>
  <si>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</si>
  <si>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</si>
  <si>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</si>
  <si>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</si>
  <si>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</si>
  <si>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</si>
  <si>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</si>
  <si>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</si>
  <si>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</si>
  <si>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</si>
  <si>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</si>
  <si>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</si>
  <si>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</si>
  <si>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</si>
  <si>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</si>
  <si>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</si>
  <si>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</si>
  <si>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</si>
  <si>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</si>
  <si>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</si>
  <si>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</si>
  <si>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</si>
  <si>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</si>
  <si>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</si>
  <si>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</si>
  <si>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</si>
  <si>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</si>
  <si>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</si>
  <si>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</si>
  <si>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</si>
  <si>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</si>
  <si>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</si>
  <si>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</si>
  <si>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</si>
  <si>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</si>
  <si>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</si>
  <si>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</si>
  <si>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</si>
  <si>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</si>
  <si>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</si>
  <si>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</si>
  <si>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</si>
  <si>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</si>
  <si>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</si>
  <si>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</si>
  <si>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</si>
  <si>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</si>
  <si>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</si>
  <si>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</si>
  <si>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</si>
  <si>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</si>
  <si>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</si>
  <si>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</si>
  <si>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</si>
  <si>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</si>
  <si>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</si>
  <si>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</si>
  <si>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</si>
  <si>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</si>
  <si>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</si>
  <si>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</si>
  <si>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</si>
  <si>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</si>
  <si>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</si>
  <si>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</si>
  <si>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</si>
  <si>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</si>
  <si>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</si>
  <si>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</si>
  <si>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</si>
  <si>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</si>
  <si>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</si>
  <si>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</si>
  <si>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</si>
  <si>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</si>
  <si>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</si>
  <si>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</si>
  <si>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</si>
  <si>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</si>
  <si>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</si>
  <si>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</si>
  <si>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</si>
  <si>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</si>
  <si>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</si>
  <si>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</si>
  <si>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</si>
  <si>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</si>
  <si>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</si>
  <si>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</si>
  <si>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</si>
  <si>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</si>
  <si>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</si>
  <si>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</si>
  <si>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</si>
  <si>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</si>
  <si>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</si>
  <si>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</si>
  <si>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</si>
  <si>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</si>
  <si>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</si>
  <si>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</si>
  <si>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</si>
  <si>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</si>
  <si>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</si>
  <si>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</si>
  <si>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</si>
  <si>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</si>
  <si>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</si>
  <si>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</si>
  <si>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</si>
  <si>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</si>
  <si>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</si>
  <si>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</si>
  <si>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</si>
  <si>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</si>
  <si>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</si>
  <si>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</si>
  <si>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</si>
  <si>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</si>
  <si>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</si>
  <si>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</si>
  <si>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</si>
  <si>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</si>
  <si>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</si>
  <si>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</si>
  <si>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</si>
  <si>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</si>
  <si>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</si>
  <si>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</si>
  <si>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</si>
  <si>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</si>
  <si>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</si>
  <si>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</si>
  <si>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</si>
  <si>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</si>
  <si>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</si>
  <si>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</si>
  <si>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</si>
  <si>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</si>
  <si>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</si>
  <si>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</si>
  <si>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</si>
  <si>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</si>
  <si>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</si>
  <si>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</si>
  <si>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</si>
  <si>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</si>
  <si>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</si>
  <si>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</si>
  <si>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</si>
  <si>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</si>
  <si>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</si>
  <si>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</si>
  <si>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</si>
  <si>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</si>
  <si>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</si>
  <si>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</si>
  <si>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</si>
  <si>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</si>
  <si>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</si>
  <si>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</si>
  <si>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</si>
  <si>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</si>
  <si>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</si>
  <si>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</si>
  <si>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</si>
  <si>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</si>
  <si>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</si>
  <si>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</si>
  <si>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</si>
  <si>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</si>
  <si>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</si>
  <si>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</si>
  <si>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</si>
  <si>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</si>
  <si>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</si>
  <si>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</si>
  <si>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</si>
  <si>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</si>
  <si>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</si>
  <si>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</si>
  <si>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</si>
  <si>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</si>
  <si>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</si>
  <si>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</si>
  <si>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</si>
  <si>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</si>
  <si>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</si>
  <si>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</si>
  <si>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</si>
  <si>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</si>
  <si>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</si>
  <si>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</si>
  <si>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</si>
  <si>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</si>
  <si>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</si>
  <si>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</si>
  <si>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</si>
  <si>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</si>
  <si>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</si>
  <si>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</si>
  <si>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</si>
  <si>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</si>
  <si>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</si>
  <si>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</si>
  <si>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</si>
  <si>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</si>
  <si>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</si>
  <si>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</si>
  <si>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</si>
  <si>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</si>
  <si>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</si>
  <si>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</si>
  <si>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</si>
  <si>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</si>
  <si>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</si>
  <si>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</si>
  <si>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</si>
  <si>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</si>
  <si>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</si>
  <si>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</si>
  <si>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</si>
  <si>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</si>
  <si>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</si>
  <si>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</si>
  <si>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</si>
  <si>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</si>
  <si>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</si>
  <si>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</si>
  <si>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</si>
  <si>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</si>
  <si>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</si>
  <si>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</si>
  <si>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</si>
  <si>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</si>
  <si>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</si>
  <si>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</si>
  <si>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</si>
  <si>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</si>
  <si>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</si>
  <si>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</si>
  <si>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</si>
  <si>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</si>
  <si>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</si>
  <si>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</si>
  <si>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</si>
  <si>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</si>
  <si>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</si>
  <si>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</si>
  <si>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</si>
  <si>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</si>
  <si>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</si>
  <si>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</si>
  <si>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</si>
  <si>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</si>
  <si>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</si>
  <si>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</si>
  <si>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</si>
  <si>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</si>
  <si>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</si>
  <si>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</si>
  <si>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</si>
  <si>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</si>
  <si>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</si>
  <si>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</si>
  <si>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</si>
  <si>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</si>
  <si>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</si>
  <si>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</si>
  <si>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</si>
  <si>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</si>
  <si>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</si>
  <si>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</si>
  <si>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</si>
  <si>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</si>
  <si>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</si>
  <si>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</si>
  <si>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</si>
  <si>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</si>
  <si>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</si>
  <si>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</si>
  <si>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</si>
  <si>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</si>
  <si>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</si>
  <si>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</si>
  <si>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</si>
  <si>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</si>
  <si>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</si>
  <si>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</si>
  <si>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</si>
  <si>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</si>
  <si>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</si>
  <si>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</si>
  <si>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</si>
  <si>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</si>
  <si>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</si>
  <si>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</si>
  <si>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</si>
  <si>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</si>
  <si>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</si>
  <si>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</si>
  <si>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</si>
  <si>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</si>
  <si>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</si>
  <si>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</si>
  <si>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</si>
  <si>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</si>
  <si>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</si>
  <si>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</si>
  <si>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</si>
  <si>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</si>
  <si>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</si>
  <si>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</si>
  <si>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</si>
  <si>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</si>
  <si>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</si>
  <si>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</si>
  <si>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</si>
  <si>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</si>
  <si>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</si>
  <si>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</si>
  <si>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</si>
  <si>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</si>
  <si>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</si>
  <si>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</si>
  <si>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</si>
  <si>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</si>
  <si>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</si>
  <si>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</si>
  <si>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</si>
  <si>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</si>
  <si>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</si>
  <si>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</si>
  <si>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</si>
  <si>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</si>
  <si>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</si>
  <si>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</si>
  <si>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</si>
  <si>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</si>
  <si>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</si>
  <si>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</si>
  <si>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</si>
  <si>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</si>
  <si>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</si>
  <si>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</si>
  <si>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</si>
  <si>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</si>
  <si>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</si>
  <si>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</si>
  <si>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</si>
  <si>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</si>
  <si>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</si>
  <si>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</si>
  <si>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</si>
  <si>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</si>
  <si>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</si>
  <si>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</si>
  <si>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</si>
  <si>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</si>
  <si>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</si>
  <si>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</si>
  <si>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</si>
  <si>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</si>
  <si>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</si>
  <si>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</si>
  <si>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</si>
  <si>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</si>
  <si>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</si>
  <si>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</si>
  <si>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</si>
  <si>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</si>
  <si>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</si>
  <si>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</si>
  <si>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</si>
  <si>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</si>
  <si>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</si>
  <si>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</si>
  <si>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</si>
  <si>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</si>
  <si>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</si>
  <si>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</si>
  <si>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</si>
  <si>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</si>
  <si>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</si>
  <si>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</si>
  <si>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</si>
  <si>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</si>
  <si>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</si>
  <si>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</si>
  <si>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</si>
  <si>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</si>
  <si>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</si>
  <si>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</si>
  <si>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</si>
  <si>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</si>
  <si>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</si>
  <si>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</si>
  <si>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</si>
  <si>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</si>
  <si>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</si>
  <si>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</si>
  <si>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</si>
  <si>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</si>
  <si>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</si>
  <si>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</si>
  <si>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</si>
  <si>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</si>
  <si>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</si>
  <si>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</si>
  <si>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</si>
  <si>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</si>
  <si>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</si>
  <si>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</si>
  <si>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</si>
  <si>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</si>
  <si>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</si>
  <si>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</si>
  <si>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</si>
  <si>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</si>
  <si>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</si>
  <si>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</si>
  <si>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</si>
  <si>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</si>
  <si>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</si>
  <si>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</si>
  <si>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</si>
  <si>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</si>
  <si>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</si>
  <si>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</si>
  <si>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</si>
  <si>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</si>
  <si>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</si>
  <si>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</si>
  <si>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</si>
  <si>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</si>
  <si>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</si>
  <si>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</si>
  <si>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</si>
  <si>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</si>
  <si>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</si>
  <si>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</si>
  <si>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</si>
  <si>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</si>
  <si>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</si>
  <si>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</si>
  <si>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</si>
  <si>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</si>
  <si>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</si>
  <si>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</si>
  <si>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</si>
  <si>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</si>
  <si>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</si>
  <si>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</si>
  <si>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</si>
  <si>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</si>
  <si>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</si>
  <si>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</si>
  <si>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</si>
  <si>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</si>
  <si>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</si>
  <si>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</si>
  <si>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</si>
  <si>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</si>
  <si>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</si>
  <si>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</si>
  <si>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</si>
  <si>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</si>
  <si>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</si>
  <si>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</si>
  <si>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</si>
  <si>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</si>
  <si>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</si>
  <si>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</si>
  <si>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</si>
  <si>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</si>
  <si>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</si>
  <si>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</si>
  <si>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</si>
  <si>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</si>
  <si>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</si>
  <si>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</si>
  <si>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</si>
  <si>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</si>
  <si>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</si>
  <si>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</si>
  <si>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</si>
  <si>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</si>
  <si>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</si>
  <si>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</si>
  <si>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</si>
  <si>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</si>
  <si>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</si>
  <si>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</si>
  <si>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</si>
  <si>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</si>
  <si>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</si>
  <si>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</si>
  <si>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</si>
  <si>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</si>
  <si>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</si>
  <si>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</si>
  <si>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</si>
  <si>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</si>
  <si>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</si>
  <si>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</si>
  <si>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</si>
  <si>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</si>
  <si>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</si>
  <si>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</si>
  <si>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</si>
  <si>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</si>
  <si>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</si>
  <si>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</si>
  <si>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</si>
  <si>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</si>
  <si>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</si>
  <si>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</si>
  <si>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</si>
  <si>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</si>
  <si>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</si>
  <si>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</si>
  <si>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</si>
  <si>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</si>
  <si>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</si>
  <si>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</si>
  <si>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</si>
  <si>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</si>
  <si>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</si>
  <si>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</si>
  <si>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</si>
  <si>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</si>
  <si>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</si>
  <si>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</si>
  <si>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</si>
  <si>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</si>
  <si>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</si>
  <si>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</si>
  <si>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</si>
  <si>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</si>
  <si>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</si>
  <si>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</si>
  <si>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</si>
  <si>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</si>
  <si>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</si>
  <si>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</si>
  <si>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</si>
  <si>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</si>
  <si>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</si>
  <si>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</si>
  <si>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</si>
  <si>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</si>
  <si>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</si>
  <si>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</si>
  <si>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</si>
  <si>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</si>
  <si>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</si>
  <si>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</si>
  <si>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</si>
  <si>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</si>
  <si>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</si>
  <si>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</si>
  <si>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</si>
  <si>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</si>
  <si>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</si>
  <si>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</si>
  <si>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</si>
  <si>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</si>
  <si>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</si>
  <si>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</si>
  <si>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</si>
  <si>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</si>
  <si>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</si>
  <si>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</si>
  <si>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</si>
  <si>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</si>
  <si>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</si>
  <si>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</si>
  <si>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</si>
  <si>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</si>
  <si>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</si>
  <si>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</si>
  <si>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</si>
  <si>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</si>
  <si>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</si>
  <si>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</si>
  <si>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</si>
  <si>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</si>
  <si>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</si>
  <si>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</si>
  <si>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</si>
  <si>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</si>
  <si>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</si>
  <si>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</si>
  <si>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</si>
  <si>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</si>
  <si>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</si>
  <si>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</si>
  <si>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</si>
  <si>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</si>
  <si>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</si>
  <si>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</si>
  <si>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</si>
  <si>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</si>
  <si>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</si>
  <si>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</si>
  <si>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</si>
  <si>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</si>
  <si>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</si>
  <si>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</si>
  <si>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</si>
  <si>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</si>
  <si>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</si>
  <si>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</si>
  <si>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</si>
  <si>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</si>
  <si>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</si>
  <si>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</si>
  <si>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</si>
  <si>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</si>
  <si>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</si>
  <si>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</si>
  <si>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</si>
  <si>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</si>
  <si>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</si>
  <si>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</si>
  <si>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</si>
  <si>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</si>
  <si>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</si>
  <si>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</si>
  <si>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</si>
  <si>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</si>
  <si>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</si>
  <si>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</si>
  <si>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</si>
  <si>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</si>
  <si>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</si>
  <si>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</si>
  <si>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</si>
  <si>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</si>
  <si>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</si>
  <si>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</si>
  <si>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</si>
  <si>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</si>
  <si>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</si>
  <si>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</si>
  <si>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</si>
  <si>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</si>
  <si>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</si>
  <si>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</si>
  <si>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</si>
  <si>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</si>
  <si>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</si>
  <si>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</si>
  <si>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</si>
  <si>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</si>
  <si>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</si>
  <si>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</si>
  <si>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</si>
  <si>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</si>
  <si>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</si>
  <si>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</si>
  <si>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</si>
  <si>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</si>
  <si>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</si>
  <si>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</si>
  <si>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</si>
  <si>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</si>
  <si>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</si>
  <si>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</si>
  <si>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</si>
  <si>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</si>
  <si>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</si>
  <si>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</si>
  <si>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</si>
  <si>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</si>
  <si>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</si>
  <si>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</si>
  <si>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</si>
  <si>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</si>
  <si>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</si>
  <si>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</si>
  <si>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</si>
  <si>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</si>
  <si>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</si>
  <si>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</si>
  <si>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</si>
  <si>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</si>
  <si>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</si>
  <si>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</si>
  <si>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</si>
  <si>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</si>
  <si>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</si>
  <si>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</si>
  <si>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</si>
  <si>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</si>
  <si>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</si>
  <si>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</si>
  <si>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</si>
  <si>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</si>
  <si>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</si>
  <si>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</si>
  <si>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</si>
  <si>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</si>
  <si>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</si>
  <si>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</si>
  <si>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</si>
  <si>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</si>
  <si>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</si>
  <si>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</si>
  <si>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</si>
  <si>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</si>
  <si>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</si>
  <si>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</si>
  <si>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</si>
  <si>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</si>
  <si>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</si>
  <si>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</si>
  <si>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</si>
  <si>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</si>
  <si>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</si>
  <si>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</si>
  <si>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</si>
  <si>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</si>
  <si>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</si>
  <si>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</si>
  <si>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</si>
  <si>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</si>
  <si>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</si>
  <si>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</si>
  <si>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</si>
  <si>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</si>
  <si>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</si>
  <si>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</si>
  <si>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</si>
  <si>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</si>
  <si>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</si>
  <si>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</si>
  <si>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</si>
  <si>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</si>
  <si>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</si>
  <si>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</si>
  <si>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</si>
  <si>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</si>
  <si>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</si>
  <si>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</si>
  <si>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</si>
  <si>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</si>
  <si>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</si>
  <si>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</si>
  <si>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</si>
  <si>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</si>
  <si>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</si>
  <si>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</si>
  <si>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</si>
  <si>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</si>
  <si>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</si>
  <si>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</si>
  <si>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</si>
  <si>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</si>
  <si>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</si>
  <si>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</si>
  <si>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</si>
  <si>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</si>
  <si>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</si>
  <si>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</si>
  <si>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</si>
  <si>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</si>
  <si>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</si>
  <si>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</si>
  <si>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</si>
  <si>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</si>
  <si>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</si>
  <si>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</si>
  <si>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</si>
  <si>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</si>
  <si>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</si>
  <si>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</si>
  <si>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</si>
  <si>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</si>
  <si>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</si>
  <si>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</si>
  <si>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</si>
  <si>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</si>
  <si>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</si>
  <si>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</si>
  <si>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</si>
  <si>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</si>
  <si>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</si>
  <si>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</si>
  <si>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</si>
  <si>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</si>
  <si>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</si>
  <si>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</si>
  <si>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</si>
  <si>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</si>
  <si>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</si>
  <si>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</si>
  <si>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</si>
  <si>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</si>
  <si>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</si>
  <si>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</si>
  <si>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</si>
  <si>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</si>
  <si>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</si>
  <si>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</si>
  <si>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</si>
  <si>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</si>
  <si>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</si>
  <si>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</si>
  <si>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</si>
  <si>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</si>
  <si>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</si>
  <si>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</si>
  <si>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</si>
  <si>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</si>
  <si>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</si>
  <si>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</si>
  <si>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</si>
  <si>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</si>
  <si>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</si>
  <si>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</si>
  <si>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</si>
  <si>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</si>
  <si>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</si>
  <si>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</si>
  <si>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</si>
  <si>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</si>
  <si>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</si>
  <si>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</si>
  <si>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</si>
  <si>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</si>
  <si>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</si>
  <si>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</si>
  <si>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</si>
  <si>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</si>
  <si>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</si>
  <si>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</si>
  <si>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</si>
  <si>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</si>
  <si>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</si>
  <si>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</si>
  <si>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</si>
  <si>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</si>
  <si>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</si>
  <si>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</si>
  <si>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</si>
  <si>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</si>
  <si>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</si>
  <si>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</si>
  <si>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</si>
  <si>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</si>
  <si>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</si>
  <si>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</si>
  <si>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</si>
  <si>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</si>
  <si>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</si>
  <si>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</si>
  <si>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</si>
  <si>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</si>
  <si>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</si>
  <si>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</si>
  <si>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</si>
  <si>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</si>
  <si>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</si>
  <si>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</si>
  <si>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</si>
  <si>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</si>
  <si>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</si>
  <si>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</si>
  <si>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</si>
  <si>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</si>
  <si>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</si>
  <si>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</si>
  <si>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</si>
  <si>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</si>
  <si>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</si>
  <si>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</si>
  <si>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</si>
  <si>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</si>
  <si>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</si>
  <si>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</si>
  <si>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</si>
  <si>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</si>
  <si>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</si>
  <si>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</si>
  <si>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</si>
  <si>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</si>
  <si>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</si>
  <si>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</si>
  <si>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</si>
  <si>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</si>
  <si>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</si>
  <si>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</si>
  <si>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</si>
  <si>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</si>
  <si>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</si>
  <si>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</si>
  <si>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</si>
  <si>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</si>
  <si>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</si>
  <si>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</si>
  <si>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</si>
  <si>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</si>
  <si>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</si>
  <si>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</si>
  <si>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</si>
  <si>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</si>
  <si>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</si>
  <si>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</si>
  <si>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</si>
  <si>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</si>
  <si>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</si>
  <si>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</si>
  <si>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</si>
  <si>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</si>
  <si>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</si>
  <si>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</si>
  <si>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</si>
  <si>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</si>
  <si>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</si>
  <si>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</si>
  <si>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</si>
  <si>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</si>
  <si>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</si>
  <si>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</si>
  <si>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</si>
  <si>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</si>
  <si>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</si>
  <si>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</si>
  <si>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</si>
  <si>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</si>
  <si>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</si>
  <si>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</si>
  <si>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</si>
  <si>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</si>
  <si>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</si>
  <si>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</si>
  <si>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</si>
  <si>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</si>
  <si>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</si>
  <si>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</si>
  <si>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</si>
  <si>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</si>
  <si>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</si>
  <si>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</si>
  <si>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</si>
  <si>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</si>
  <si>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</si>
  <si>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</si>
  <si>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</si>
  <si>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</si>
  <si>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</si>
  <si>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</si>
  <si>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</si>
  <si>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</si>
  <si>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</si>
  <si>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</si>
  <si>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</si>
  <si>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</si>
  <si>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</si>
  <si>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</si>
  <si>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</si>
  <si>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</si>
  <si>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</si>
  <si>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</si>
  <si>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</si>
  <si>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</si>
  <si>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</si>
  <si>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</si>
  <si>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</si>
  <si>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</si>
  <si>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</si>
  <si>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</si>
  <si>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</si>
  <si>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</si>
  <si>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</si>
  <si>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</si>
  <si>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</si>
  <si>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</si>
  <si>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</si>
  <si>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</si>
  <si>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</si>
  <si>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</si>
  <si>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</si>
  <si>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</si>
  <si>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</si>
  <si>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</si>
  <si>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</si>
  <si>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</si>
  <si>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</si>
  <si>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</si>
  <si>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</si>
  <si>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</si>
  <si>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</si>
  <si>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</si>
  <si>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</si>
  <si>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</si>
  <si>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</si>
  <si>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</si>
  <si>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</si>
  <si>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</si>
  <si>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</si>
  <si>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</si>
  <si>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</si>
  <si>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</si>
  <si>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</si>
  <si>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</si>
  <si>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</si>
  <si>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</si>
  <si>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</si>
  <si>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</si>
  <si>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</si>
  <si>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</si>
  <si>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</si>
  <si>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</si>
  <si>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</si>
  <si>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</si>
  <si>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</si>
  <si>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</si>
  <si>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</si>
  <si>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</si>
  <si>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</si>
  <si>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</si>
  <si>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</si>
  <si>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</si>
  <si>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</si>
  <si>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</si>
  <si>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</si>
  <si>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</si>
  <si>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</si>
  <si>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</si>
  <si>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</si>
  <si>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</si>
  <si>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</si>
  <si>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</si>
  <si>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</si>
  <si>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</si>
  <si>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</si>
  <si>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</si>
  <si>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</si>
  <si>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</si>
  <si>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</si>
  <si>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</si>
  <si>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</si>
  <si>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</si>
  <si>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</si>
  <si>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</si>
  <si>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</si>
  <si>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</si>
  <si>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</si>
  <si>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</si>
  <si>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</si>
  <si>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</si>
  <si>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</si>
  <si>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</si>
  <si>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</si>
  <si>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</si>
  <si>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</si>
  <si>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</si>
  <si>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</si>
  <si>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</si>
  <si>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</si>
  <si>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</si>
  <si>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</si>
  <si>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</si>
  <si>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</si>
  <si>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</si>
  <si>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</si>
  <si>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</si>
  <si>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</si>
  <si>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</si>
  <si>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</si>
  <si>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</si>
  <si>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</si>
  <si>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</si>
  <si>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</si>
  <si>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</si>
  <si>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</si>
  <si>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</si>
  <si>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</si>
  <si>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</si>
  <si>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</si>
  <si>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</si>
  <si>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</si>
  <si>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</si>
  <si>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</si>
  <si>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</si>
  <si>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</si>
  <si>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</si>
  <si>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</si>
  <si>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</si>
  <si>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</si>
  <si>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</si>
  <si>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</si>
  <si>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</si>
  <si>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</si>
  <si>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</si>
  <si>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</si>
  <si>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</si>
  <si>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</si>
  <si>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</si>
  <si>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</si>
  <si>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</si>
  <si>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</si>
  <si>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</si>
  <si>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</si>
  <si>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</si>
  <si>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</si>
  <si>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</si>
  <si>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</si>
  <si>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</si>
  <si>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</si>
  <si>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</si>
  <si>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</si>
  <si>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</si>
  <si>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</si>
  <si>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</si>
  <si>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</si>
  <si>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</si>
  <si>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</si>
  <si>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</si>
  <si>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</si>
  <si>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</si>
  <si>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</si>
  <si>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</si>
  <si>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</si>
  <si>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</si>
  <si>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</si>
  <si>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</si>
  <si>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</si>
  <si>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</si>
  <si>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</si>
  <si>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</si>
  <si>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</si>
  <si>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</si>
  <si>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</si>
  <si>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</si>
  <si>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</si>
  <si>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</si>
  <si>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</si>
  <si>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</si>
  <si>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</si>
  <si>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</si>
  <si>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</si>
  <si>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</si>
  <si>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</si>
  <si>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</si>
  <si>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</si>
  <si>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</si>
  <si>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</si>
  <si>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</si>
  <si>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</si>
  <si>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</si>
  <si>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</si>
  <si>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</si>
  <si>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</si>
  <si>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</si>
  <si>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</si>
  <si>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</si>
  <si>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</si>
  <si>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</si>
  <si>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</si>
  <si>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</si>
  <si>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</si>
  <si>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</si>
  <si>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</si>
  <si>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</si>
  <si>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</si>
  <si>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</si>
  <si>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</si>
  <si>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</si>
  <si>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</si>
  <si>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</si>
  <si>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</si>
  <si>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</si>
  <si>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</si>
  <si>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</si>
  <si>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</si>
  <si>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</si>
  <si>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</si>
  <si>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</si>
  <si>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</si>
  <si>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</si>
  <si>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</si>
  <si>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</si>
  <si>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</si>
  <si>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</si>
  <si>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</si>
  <si>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</si>
  <si>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</si>
  <si>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</si>
  <si>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</si>
  <si>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</si>
  <si>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</si>
  <si>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</si>
  <si>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</si>
  <si>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</si>
  <si>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</si>
  <si>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</si>
  <si>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</si>
  <si>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</si>
  <si>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</si>
  <si>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</si>
  <si>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</si>
  <si>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</si>
  <si>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</si>
  <si>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</si>
  <si>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</si>
  <si>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</si>
  <si>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</si>
  <si>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</si>
  <si>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</si>
  <si>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</si>
  <si>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</si>
  <si>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</si>
  <si>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</si>
  <si>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</si>
  <si>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</si>
  <si>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</si>
  <si>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</si>
  <si>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</si>
  <si>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</si>
  <si>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</si>
  <si>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</si>
  <si>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</si>
  <si>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</si>
  <si>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</si>
  <si>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</si>
  <si>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</si>
  <si>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</si>
  <si>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</si>
  <si>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</si>
  <si>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</si>
  <si>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</si>
  <si>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</si>
  <si>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</si>
  <si>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</si>
  <si>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</si>
  <si>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</si>
  <si>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</si>
  <si>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</si>
  <si>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</si>
  <si>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</si>
  <si>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</si>
  <si>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</si>
  <si>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</si>
  <si>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</si>
  <si>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</si>
  <si>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</si>
  <si>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</si>
  <si>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</si>
  <si>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</si>
  <si>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</si>
  <si>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</si>
  <si>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</si>
  <si>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</si>
  <si>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</si>
  <si>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</si>
  <si>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</si>
  <si>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</si>
  <si>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</si>
  <si>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</si>
  <si>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</si>
  <si>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</si>
  <si>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</si>
  <si>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</si>
  <si>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</si>
  <si>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</si>
  <si>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</si>
  <si>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</si>
  <si>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</si>
  <si>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</si>
  <si>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</si>
  <si>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</si>
  <si>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</si>
  <si>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</si>
  <si>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</si>
  <si>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</si>
  <si>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</si>
  <si>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</si>
  <si>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</si>
  <si>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</si>
  <si>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</si>
  <si>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</si>
  <si>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</si>
  <si>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</si>
  <si>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</si>
  <si>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</si>
  <si>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</si>
  <si>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</si>
  <si>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</si>
  <si>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</si>
  <si>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</si>
  <si>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</si>
  <si>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</si>
  <si>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</si>
  <si>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</si>
  <si>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</si>
  <si>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</si>
  <si>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</si>
  <si>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</si>
  <si>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</si>
  <si>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</si>
  <si>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</si>
  <si>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</si>
  <si>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</si>
  <si>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</si>
  <si>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</si>
  <si>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</si>
  <si>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</si>
  <si>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</si>
  <si>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</si>
  <si>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</si>
  <si>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</si>
  <si>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</si>
  <si>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</si>
  <si>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</si>
  <si>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</si>
  <si>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</si>
  <si>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</si>
  <si>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</si>
  <si>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</si>
  <si>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</si>
  <si>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</si>
  <si>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</si>
  <si>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</si>
  <si>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</si>
  <si>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</si>
  <si>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</si>
  <si>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</si>
  <si>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</si>
  <si>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</si>
  <si>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</si>
  <si>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</si>
  <si>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</si>
  <si>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</si>
  <si>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</si>
  <si>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</si>
  <si>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</si>
  <si>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</si>
  <si>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</si>
  <si>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</si>
  <si>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</si>
  <si>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</si>
  <si>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</si>
  <si>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</si>
  <si>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</si>
  <si>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</si>
  <si>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</si>
  <si>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</si>
  <si>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</si>
  <si>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</si>
  <si>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</si>
  <si>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</si>
  <si>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</si>
  <si>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</si>
  <si>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</si>
  <si>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</si>
  <si>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</si>
  <si>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</si>
  <si>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</si>
  <si>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</si>
  <si>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</si>
  <si>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</si>
  <si>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</si>
  <si>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</si>
  <si>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</si>
  <si>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</si>
  <si>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</si>
  <si>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</si>
  <si>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</si>
  <si>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</si>
  <si>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</si>
  <si>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</si>
  <si>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</si>
  <si>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</si>
  <si>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</si>
  <si>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</si>
  <si>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</si>
  <si>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</si>
  <si>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</si>
  <si>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</si>
  <si>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</si>
  <si>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</si>
  <si>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</si>
  <si>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</si>
  <si>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</si>
  <si>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</si>
  <si>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</si>
  <si>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</si>
  <si>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</si>
  <si>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</si>
  <si>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</si>
  <si>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</si>
  <si>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</si>
  <si>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</si>
  <si>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</si>
  <si>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</si>
  <si>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</si>
  <si>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</si>
  <si>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</si>
  <si>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</si>
  <si>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</si>
  <si>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</si>
  <si>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</si>
  <si>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</si>
  <si>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</si>
  <si>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</si>
  <si>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</si>
  <si>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</si>
  <si>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</si>
  <si>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</si>
  <si>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</si>
  <si>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</si>
  <si>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</si>
  <si>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</si>
  <si>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</si>
  <si>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</si>
  <si>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</si>
  <si>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</si>
  <si>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</si>
  <si>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</si>
  <si>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</si>
  <si>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</si>
  <si>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</si>
  <si>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</si>
  <si>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</si>
  <si>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</si>
  <si>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</si>
  <si>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</si>
  <si>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</si>
  <si>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</si>
  <si>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</si>
  <si>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</si>
  <si>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</si>
  <si>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</si>
  <si>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</si>
  <si>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</si>
  <si>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</si>
  <si>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</si>
  <si>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</si>
  <si>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</si>
  <si>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</si>
  <si>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</si>
  <si>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</si>
  <si>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</si>
  <si>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</si>
  <si>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</si>
  <si>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</si>
  <si>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</si>
  <si>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</si>
  <si>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</si>
  <si>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</si>
  <si>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</si>
  <si>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</si>
  <si>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</si>
  <si>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</si>
  <si>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</si>
  <si>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</si>
  <si>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</si>
  <si>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</si>
  <si>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</si>
  <si>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</si>
  <si>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</si>
  <si>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</si>
  <si>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</si>
  <si>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</si>
  <si>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</si>
  <si>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</si>
  <si>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</si>
  <si>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</si>
  <si>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</si>
  <si>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</si>
  <si>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</si>
  <si>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</si>
  <si>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</si>
  <si>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</si>
  <si>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</si>
  <si>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</si>
  <si>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</si>
  <si>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</si>
  <si>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</si>
  <si>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</si>
  <si>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</si>
  <si>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</si>
  <si>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</si>
  <si>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</si>
  <si>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</si>
  <si>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</si>
  <si>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</si>
  <si>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</si>
  <si>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</si>
  <si>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</si>
  <si>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</si>
  <si>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</si>
  <si>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</si>
  <si>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</si>
  <si>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</si>
  <si>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</si>
  <si>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</si>
  <si>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</si>
  <si>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</si>
  <si>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</si>
  <si>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</si>
  <si>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</si>
  <si>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</si>
  <si>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</si>
  <si>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</si>
  <si>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</si>
  <si>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</si>
  <si>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</si>
  <si>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</si>
  <si>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</si>
  <si>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</si>
  <si>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</si>
  <si>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</si>
  <si>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</si>
  <si>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</si>
  <si>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</si>
  <si>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</si>
  <si>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</si>
  <si>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</si>
  <si>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</si>
  <si>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</si>
  <si>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</si>
  <si>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</si>
  <si>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</si>
  <si>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</si>
  <si>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</si>
  <si>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</si>
  <si>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</si>
  <si>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</si>
  <si>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</si>
  <si>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</si>
  <si>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</si>
  <si>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</si>
  <si>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</si>
  <si>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</si>
  <si>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</si>
  <si>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</si>
  <si>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</si>
  <si>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</si>
  <si>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</si>
  <si>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</si>
  <si>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</si>
  <si>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</si>
  <si>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</si>
  <si>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</si>
  <si>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</si>
  <si>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</si>
  <si>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</si>
  <si>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</si>
  <si>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</si>
  <si>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</si>
  <si>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</si>
  <si>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</si>
  <si>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</si>
  <si>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</si>
  <si>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</si>
  <si>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</si>
  <si>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</si>
  <si>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</si>
  <si>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</si>
  <si>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</si>
  <si>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</si>
  <si>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</si>
  <si>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</si>
  <si>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</si>
  <si>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</si>
  <si>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</si>
  <si>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</si>
  <si>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</si>
  <si>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</si>
  <si>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</si>
  <si>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</si>
  <si>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</si>
  <si>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</si>
  <si>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</si>
  <si>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</si>
  <si>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</si>
  <si>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</si>
  <si>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</si>
  <si>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</si>
  <si>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</si>
  <si>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</si>
  <si>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</si>
  <si>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</si>
  <si>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</si>
  <si>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</si>
  <si>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</si>
  <si>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</si>
  <si>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</si>
  <si>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</si>
  <si>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</si>
  <si>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</si>
  <si>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</si>
  <si>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</si>
  <si>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</si>
  <si>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</si>
  <si>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</si>
  <si>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</si>
  <si>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</si>
  <si>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</si>
  <si>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</si>
  <si>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</si>
  <si>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</si>
  <si>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</si>
  <si>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</si>
  <si>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</si>
  <si>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</si>
  <si>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</si>
  <si>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</si>
  <si>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</si>
  <si>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</si>
  <si>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</si>
  <si>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</si>
  <si>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</si>
  <si>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</si>
  <si>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</si>
  <si>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</si>
  <si>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</si>
  <si>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</si>
  <si>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</si>
  <si>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</si>
  <si>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</si>
  <si>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</si>
  <si>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</si>
  <si>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</si>
  <si>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</si>
  <si>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</si>
  <si>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</si>
  <si>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</si>
  <si>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</si>
  <si>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</si>
  <si>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</si>
  <si>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</si>
  <si>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</si>
  <si>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</si>
  <si>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</si>
  <si>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</si>
  <si>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</si>
  <si>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</si>
  <si>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</si>
  <si>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</si>
  <si>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</si>
  <si>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</si>
  <si>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</si>
  <si>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</si>
  <si>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</si>
  <si>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</si>
  <si>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</si>
  <si>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</si>
  <si>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</si>
  <si>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</si>
  <si>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</si>
  <si>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</si>
  <si>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</si>
  <si>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</si>
  <si>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</si>
  <si>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</si>
  <si>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</si>
  <si>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</si>
  <si>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</si>
  <si>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</si>
  <si>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</si>
  <si>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</si>
  <si>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</si>
  <si>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</si>
  <si>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</si>
  <si>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</si>
  <si>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</si>
  <si>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</si>
  <si>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</si>
  <si>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</si>
  <si>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</si>
  <si>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</si>
  <si>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</si>
  <si>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</si>
  <si>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</si>
  <si>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</si>
  <si>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</si>
  <si>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</si>
  <si>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</si>
  <si>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</si>
  <si>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</si>
  <si>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</si>
  <si>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</si>
  <si>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</si>
  <si>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</si>
  <si>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</si>
  <si>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</si>
  <si>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</si>
  <si>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</si>
  <si>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</si>
  <si>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</si>
  <si>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</si>
  <si>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</si>
  <si>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</si>
  <si>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</si>
  <si>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</si>
  <si>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</si>
  <si>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</si>
  <si>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</si>
  <si>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</si>
  <si>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</si>
  <si>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</si>
  <si>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</si>
  <si>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</si>
  <si>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</si>
  <si>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</si>
  <si>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</si>
  <si>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</si>
  <si>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</si>
  <si>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</si>
  <si>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</si>
  <si>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</si>
  <si>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</si>
  <si>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</si>
  <si>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</si>
  <si>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</si>
  <si>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</si>
  <si>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</si>
  <si>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</si>
  <si>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</si>
  <si>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</si>
  <si>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</si>
  <si>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</si>
  <si>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</si>
  <si>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</si>
  <si>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</si>
  <si>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</si>
  <si>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</si>
  <si>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</si>
  <si>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</si>
  <si>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</si>
  <si>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</si>
  <si>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</si>
  <si>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</si>
  <si>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</si>
  <si>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</si>
  <si>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</si>
  <si>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</si>
  <si>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</si>
  <si>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</si>
  <si>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</si>
  <si>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</si>
  <si>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</si>
  <si>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</si>
  <si>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</si>
  <si>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</si>
  <si>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</si>
  <si>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</si>
  <si>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</si>
  <si>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</si>
  <si>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</si>
  <si>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</si>
  <si>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</si>
  <si>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</si>
  <si>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</si>
  <si>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</si>
  <si>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</si>
  <si>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</si>
  <si>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</si>
  <si>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</si>
  <si>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</si>
  <si>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</si>
  <si>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</si>
  <si>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</si>
  <si>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</si>
  <si>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</si>
  <si>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</si>
  <si>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</si>
  <si>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</si>
  <si>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</si>
  <si>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</si>
  <si>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</si>
  <si>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</si>
  <si>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</si>
  <si>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</si>
  <si>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</si>
  <si>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</si>
  <si>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</si>
  <si>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</si>
  <si>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</si>
  <si>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</si>
  <si>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</si>
  <si>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</si>
  <si>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</si>
  <si>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</si>
  <si>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</si>
  <si>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</si>
  <si>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</si>
  <si>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</si>
  <si>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</si>
  <si>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</si>
  <si>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</si>
  <si>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</si>
  <si>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</si>
  <si>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</si>
  <si>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</si>
  <si>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</si>
  <si>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</si>
  <si>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</si>
  <si>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</si>
  <si>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</si>
  <si>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</si>
  <si>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</si>
  <si>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</si>
  <si>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</si>
  <si>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</si>
  <si>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</si>
  <si>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</si>
  <si>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</si>
  <si>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</si>
  <si>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</si>
  <si>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</si>
  <si>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</si>
  <si>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</si>
  <si>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</si>
  <si>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</si>
  <si>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</si>
  <si>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</si>
  <si>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</si>
  <si>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</si>
  <si>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</si>
  <si>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</si>
  <si>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</si>
  <si>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</si>
  <si>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</si>
  <si>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</si>
  <si>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</si>
  <si>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</si>
  <si>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</si>
  <si>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</si>
  <si>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</si>
  <si>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</si>
  <si>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</si>
  <si>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</si>
  <si>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</si>
  <si>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</si>
  <si>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</si>
  <si>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</si>
  <si>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</si>
  <si>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</si>
  <si>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</si>
  <si>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</si>
  <si>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</si>
  <si>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</si>
  <si>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</si>
  <si>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</si>
  <si>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</si>
  <si>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</si>
  <si>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</si>
  <si>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</si>
  <si>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</si>
  <si>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</si>
  <si>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</si>
  <si>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</si>
  <si>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</si>
  <si>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</si>
  <si>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</si>
  <si>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</si>
  <si>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</si>
  <si>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</si>
  <si>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</si>
  <si>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</si>
  <si>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</si>
  <si>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</si>
  <si>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</si>
  <si>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</si>
  <si>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</si>
  <si>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</si>
  <si>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</si>
  <si>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</si>
  <si>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</si>
  <si>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</si>
  <si>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</si>
  <si>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</si>
  <si>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</si>
  <si>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</si>
  <si>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</si>
  <si>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</si>
  <si>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</si>
  <si>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</si>
  <si>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</si>
  <si>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</si>
  <si>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</si>
  <si>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</si>
  <si>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</si>
  <si>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</si>
  <si>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</si>
  <si>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</si>
  <si>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</si>
  <si>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</si>
  <si>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</si>
  <si>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</si>
  <si>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</si>
  <si>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</si>
  <si>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</si>
  <si>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</si>
  <si>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</si>
  <si>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</si>
  <si>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</si>
  <si>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</si>
  <si>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</si>
  <si>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</si>
  <si>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</si>
  <si>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</si>
  <si>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</si>
  <si>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</si>
  <si>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</si>
  <si>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</si>
  <si>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</si>
  <si>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</si>
  <si>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</si>
  <si>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</si>
  <si>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</si>
  <si>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</si>
  <si>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</si>
  <si>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</si>
  <si>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</si>
  <si>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</si>
  <si>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</si>
  <si>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</si>
  <si>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</si>
  <si>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</si>
  <si>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</si>
  <si>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</si>
  <si>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</si>
  <si>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</si>
  <si>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</si>
  <si>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</si>
  <si>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</si>
  <si>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</si>
  <si>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</si>
  <si>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</si>
  <si>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</si>
  <si>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</si>
  <si>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</si>
  <si>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</si>
  <si>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</si>
  <si>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</si>
  <si>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</si>
  <si>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</si>
  <si>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</si>
  <si>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</si>
  <si>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</si>
  <si>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</si>
  <si>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</si>
  <si>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</si>
  <si>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</si>
  <si>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</si>
  <si>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</si>
  <si>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</si>
  <si>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</si>
  <si>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</si>
  <si>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</si>
  <si>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</si>
  <si>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</si>
  <si>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</si>
  <si>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</si>
  <si>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</si>
  <si>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</si>
  <si>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</si>
  <si>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</si>
  <si>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</si>
  <si>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</si>
  <si>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</si>
  <si>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</si>
  <si>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</si>
  <si>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</si>
  <si>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</si>
  <si>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</si>
  <si>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</si>
  <si>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</si>
  <si>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</si>
  <si>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</si>
  <si>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</si>
  <si>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</si>
  <si>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</si>
  <si>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</si>
  <si>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</si>
  <si>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</si>
  <si>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</si>
  <si>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</si>
  <si>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</si>
  <si>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</si>
  <si>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</si>
  <si>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</si>
  <si>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</si>
  <si>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</si>
  <si>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</si>
  <si>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</si>
  <si>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</si>
  <si>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</si>
  <si>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</si>
  <si>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</si>
  <si>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</si>
  <si>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</si>
  <si>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</si>
  <si>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</si>
  <si>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</si>
  <si>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</si>
  <si>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</si>
  <si>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</si>
  <si>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</si>
  <si>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</si>
  <si>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</si>
  <si>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</si>
  <si>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</si>
  <si>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</si>
  <si>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</si>
  <si>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</si>
  <si>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</si>
  <si>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</si>
  <si>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</si>
  <si>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</si>
  <si>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</si>
  <si>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</si>
  <si>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</si>
  <si>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</si>
  <si>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</si>
  <si>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</si>
  <si>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</si>
  <si>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</si>
  <si>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</si>
  <si>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</si>
  <si>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</si>
  <si>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</si>
  <si>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</si>
  <si>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</si>
  <si>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</si>
  <si>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</si>
  <si>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</si>
  <si>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</si>
  <si>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</si>
  <si>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</si>
  <si>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</si>
  <si>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</si>
  <si>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</si>
  <si>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</si>
  <si>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</si>
  <si>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</si>
  <si>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</si>
  <si>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</si>
  <si>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</si>
  <si>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</si>
  <si>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</si>
  <si>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</si>
  <si>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</si>
  <si>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</si>
  <si>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</si>
  <si>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</si>
  <si>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</si>
  <si>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</si>
  <si>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</si>
  <si>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</si>
  <si>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</si>
  <si>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</si>
  <si>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</si>
  <si>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</si>
  <si>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</si>
  <si>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</si>
  <si>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</si>
  <si>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</si>
  <si>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</si>
  <si>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</si>
  <si>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</si>
  <si>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</si>
  <si>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</si>
  <si>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</si>
  <si>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</si>
  <si>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</si>
  <si>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</si>
  <si>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</si>
  <si>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</si>
  <si>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</si>
  <si>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</si>
  <si>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</si>
  <si>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</si>
  <si>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</si>
  <si>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</si>
  <si>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</si>
  <si>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</si>
  <si>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</si>
  <si>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</si>
  <si>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</si>
  <si>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</si>
  <si>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</si>
  <si>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</si>
  <si>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</si>
  <si>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</si>
  <si>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</si>
  <si>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</si>
  <si>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</si>
  <si>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</si>
  <si>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</si>
  <si>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</si>
  <si>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</si>
  <si>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</si>
  <si>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</si>
  <si>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</si>
  <si>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</si>
  <si>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</si>
  <si>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</si>
  <si>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</si>
  <si>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</si>
  <si>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</si>
  <si>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</si>
  <si>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</si>
  <si>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</si>
  <si>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</si>
  <si>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</si>
  <si>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</si>
  <si>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</si>
  <si>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</si>
  <si>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</si>
  <si>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</si>
  <si>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</si>
  <si>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</si>
  <si>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</si>
  <si>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</si>
  <si>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</si>
  <si>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</si>
  <si>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</si>
  <si>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</si>
  <si>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</si>
  <si>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</si>
  <si>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</si>
  <si>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</si>
  <si>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</si>
  <si>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</si>
  <si>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</si>
  <si>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</si>
  <si>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</si>
  <si>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</si>
  <si>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</si>
  <si>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</si>
  <si>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</si>
  <si>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</si>
  <si>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</si>
  <si>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</si>
  <si>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</si>
  <si>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</si>
  <si>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</si>
  <si>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</si>
  <si>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</si>
  <si>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</si>
  <si>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</si>
  <si>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</si>
  <si>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</si>
  <si>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</si>
  <si>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</si>
  <si>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</si>
  <si>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</si>
  <si>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</si>
  <si>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</si>
  <si>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</si>
  <si>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</si>
  <si>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</si>
  <si>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</si>
  <si>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</si>
  <si>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</si>
  <si>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</si>
  <si>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</si>
  <si>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</si>
  <si>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</si>
  <si>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</si>
  <si>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</si>
  <si>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</si>
  <si>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</si>
  <si>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</si>
  <si>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</si>
  <si>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</si>
  <si>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</si>
  <si>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</si>
  <si>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</si>
  <si>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</si>
  <si>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</si>
  <si>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</si>
  <si>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</si>
  <si>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</si>
  <si>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</si>
  <si>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</si>
  <si>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</si>
  <si>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</si>
  <si>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</si>
  <si>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</si>
  <si>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</si>
  <si>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</si>
  <si>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</si>
  <si>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</si>
  <si>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</si>
  <si>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</si>
  <si>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</si>
  <si>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</si>
  <si>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</si>
  <si>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</si>
  <si>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</si>
  <si>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</si>
  <si>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</si>
  <si>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</si>
  <si>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</si>
  <si>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</si>
  <si>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</si>
  <si>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</si>
  <si>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</si>
  <si>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</si>
  <si>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</si>
  <si>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</si>
  <si>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</si>
  <si>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</si>
  <si>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</si>
  <si>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</si>
  <si>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</si>
  <si>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</si>
  <si>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</si>
  <si>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</si>
  <si>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</si>
  <si>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</si>
  <si>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</si>
  <si>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</si>
  <si>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</si>
  <si>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</si>
  <si>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</si>
  <si>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</si>
  <si>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</si>
  <si>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</si>
  <si>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</si>
  <si>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</si>
  <si>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</si>
  <si>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</si>
  <si>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</si>
  <si>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</si>
  <si>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</si>
  <si>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</si>
  <si>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</si>
  <si>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</si>
  <si>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</si>
  <si>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</si>
  <si>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</si>
  <si>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</si>
  <si>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</si>
  <si>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</si>
  <si>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</si>
  <si>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</si>
  <si>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</si>
  <si>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</si>
  <si>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</si>
  <si>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</si>
  <si>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</si>
  <si>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</si>
  <si>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</si>
  <si>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</si>
  <si>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</si>
  <si>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</si>
  <si>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</si>
  <si>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</si>
  <si>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</si>
  <si>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</si>
  <si>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</si>
  <si>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</si>
  <si>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</si>
  <si>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</si>
  <si>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</si>
  <si>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</si>
  <si>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</si>
  <si>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</si>
  <si>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</si>
  <si>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</si>
  <si>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</si>
  <si>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</si>
  <si>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</si>
  <si>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</si>
  <si>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</si>
  <si>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</si>
  <si>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</si>
  <si>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</si>
  <si>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</si>
  <si>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</si>
  <si>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</si>
  <si>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</si>
  <si>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</si>
  <si>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</si>
  <si>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</si>
  <si>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</si>
  <si>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</si>
  <si>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</si>
  <si>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</si>
  <si>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</si>
  <si>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</si>
  <si>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</si>
  <si>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</si>
  <si>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</si>
  <si>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</si>
  <si>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</si>
  <si>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</si>
  <si>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</si>
  <si>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</si>
  <si>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</si>
  <si>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</si>
  <si>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</si>
  <si>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</si>
  <si>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</si>
  <si>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</si>
  <si>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</si>
  <si>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</si>
  <si>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</si>
  <si>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</si>
  <si>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</si>
  <si>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</si>
  <si>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</si>
  <si>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</si>
  <si>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</si>
  <si>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</si>
  <si>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</si>
  <si>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</si>
  <si>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</si>
  <si>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</si>
  <si>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</si>
  <si>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</si>
  <si>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</si>
  <si>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</si>
  <si>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</si>
  <si>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</si>
  <si>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</si>
  <si>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</si>
  <si>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</si>
  <si>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</si>
  <si>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</si>
  <si>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</si>
  <si>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</si>
  <si>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</si>
  <si>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</si>
  <si>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</si>
  <si>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</si>
  <si>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</si>
  <si>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</si>
  <si>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</si>
  <si>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</si>
  <si>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</si>
  <si>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</si>
  <si>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</si>
  <si>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</si>
  <si>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</si>
  <si>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</si>
  <si>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</si>
  <si>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</si>
  <si>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</si>
  <si>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</si>
  <si>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</si>
  <si>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</si>
  <si>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</si>
  <si>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</si>
  <si>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</si>
  <si>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</si>
  <si>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</si>
  <si>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</si>
  <si>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</si>
  <si>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</si>
  <si>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</si>
  <si>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</si>
  <si>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</si>
  <si>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</si>
  <si>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</si>
  <si>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</si>
  <si>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</si>
  <si>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</si>
  <si>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</si>
  <si>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</si>
  <si>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</si>
  <si>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</si>
  <si>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</si>
  <si>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</si>
  <si>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</si>
  <si>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</si>
  <si>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</si>
  <si>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</si>
  <si>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</si>
  <si>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</si>
  <si>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</si>
  <si>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</si>
  <si>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</si>
  <si>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</si>
  <si>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</si>
  <si>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</si>
  <si>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</si>
  <si>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</si>
  <si>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</si>
  <si>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</si>
  <si>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</si>
  <si>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</si>
  <si>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</si>
  <si>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</si>
  <si>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</si>
  <si>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</si>
  <si>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</si>
  <si>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</si>
  <si>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</si>
  <si>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</si>
  <si>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</si>
  <si>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</si>
  <si>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</si>
  <si>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</si>
  <si>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</si>
  <si>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</si>
  <si>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</si>
  <si>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</si>
  <si>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</si>
  <si>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</si>
  <si>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</si>
  <si>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</si>
  <si>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</si>
  <si>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</si>
  <si>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</si>
  <si>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</si>
  <si>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</si>
  <si>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</si>
  <si>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</si>
  <si>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</si>
  <si>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</si>
  <si>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</si>
  <si>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</si>
  <si>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</si>
  <si>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</si>
  <si>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</si>
  <si>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</si>
  <si>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</si>
  <si>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</si>
  <si>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</si>
  <si>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</si>
  <si>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</si>
  <si>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</si>
  <si>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</si>
  <si>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</si>
  <si>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</si>
  <si>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</si>
  <si>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</si>
  <si>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</si>
  <si>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</si>
  <si>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</si>
  <si>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</si>
  <si>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</si>
  <si>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</si>
  <si>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</si>
  <si>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</si>
  <si>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</si>
  <si>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</si>
  <si>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</si>
  <si>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</si>
  <si>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</si>
  <si>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</si>
  <si>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</si>
  <si>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</si>
  <si>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</si>
  <si>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</si>
  <si>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</si>
  <si>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</si>
  <si>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</si>
  <si>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</si>
  <si>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</si>
  <si>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</si>
  <si>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</si>
  <si>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</si>
  <si>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</si>
  <si>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</si>
  <si>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</si>
  <si>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</si>
  <si>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</si>
  <si>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</si>
  <si>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</si>
  <si>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</si>
  <si>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</si>
  <si>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</si>
  <si>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</si>
  <si>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</si>
  <si>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</si>
  <si>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</si>
  <si>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</si>
  <si>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</si>
  <si>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</si>
  <si>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</si>
  <si>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</si>
  <si>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</si>
  <si>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</si>
  <si>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</si>
  <si>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</si>
  <si>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</si>
  <si>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</si>
  <si>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</si>
  <si>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</si>
  <si>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</si>
  <si>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</si>
  <si>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</si>
  <si>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</si>
  <si>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</si>
  <si>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</si>
  <si>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</si>
  <si>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</si>
  <si>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</si>
  <si>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</si>
  <si>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</si>
  <si>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</si>
  <si>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</si>
  <si>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</si>
  <si>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</si>
  <si>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</si>
  <si>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</si>
  <si>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</si>
  <si>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</si>
  <si>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</si>
  <si>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</si>
  <si>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</si>
  <si>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</si>
  <si>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</si>
  <si>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</si>
  <si>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</si>
  <si>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</si>
  <si>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</si>
  <si>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</si>
  <si>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</si>
  <si>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</si>
  <si>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</si>
  <si>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</si>
  <si>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</si>
  <si>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</si>
  <si>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</si>
  <si>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</si>
  <si>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</si>
  <si>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</si>
  <si>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</si>
  <si>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</si>
  <si>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</si>
  <si>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</si>
  <si>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</si>
  <si>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</si>
  <si>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</si>
  <si>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</si>
  <si>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</si>
  <si>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</si>
  <si>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</si>
  <si>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</si>
  <si>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</si>
  <si>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</si>
  <si>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</si>
  <si>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</si>
  <si>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</si>
  <si>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</si>
  <si>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</si>
  <si>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</si>
  <si>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</si>
  <si>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</si>
  <si>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</si>
  <si>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</si>
  <si>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</si>
  <si>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</si>
  <si>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</si>
  <si>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</si>
  <si>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</si>
  <si>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</si>
  <si>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</si>
  <si>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</si>
  <si>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</si>
  <si>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</si>
  <si>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</si>
  <si>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</si>
  <si>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</si>
  <si>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</si>
  <si>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</si>
  <si>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</si>
  <si>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</si>
  <si>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</si>
  <si>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</si>
  <si>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</si>
  <si>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</si>
  <si>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</si>
  <si>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</si>
  <si>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</si>
  <si>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</si>
  <si>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</si>
  <si>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</si>
  <si>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</si>
  <si>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</si>
  <si>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</si>
  <si>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</si>
  <si>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</si>
  <si>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</si>
  <si>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</si>
  <si>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</si>
  <si>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</si>
  <si>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</si>
  <si>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</si>
  <si>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</si>
  <si>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</si>
  <si>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</si>
  <si>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</si>
  <si>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</si>
  <si>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</si>
  <si>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</si>
  <si>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</si>
  <si>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</si>
  <si>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</si>
  <si>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</si>
  <si>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</si>
  <si>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</si>
  <si>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</si>
  <si>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</si>
  <si>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</si>
  <si>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</si>
  <si>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</si>
  <si>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</si>
  <si>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</si>
  <si>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</si>
  <si>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</si>
  <si>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</si>
  <si>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</si>
  <si>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</si>
  <si>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</si>
  <si>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</si>
  <si>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</si>
  <si>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</si>
  <si>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</si>
  <si>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</si>
  <si>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</si>
  <si>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</si>
  <si>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</si>
  <si>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</si>
  <si>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</si>
  <si>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</si>
  <si>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</si>
  <si>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</si>
  <si>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</si>
  <si>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</si>
  <si>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</si>
  <si>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</si>
  <si>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</si>
  <si>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</si>
  <si>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</si>
  <si>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</si>
  <si>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</si>
  <si>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</si>
  <si>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</si>
  <si>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</si>
  <si>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</si>
  <si>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</si>
  <si>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</si>
  <si>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</si>
  <si>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</si>
  <si>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</si>
  <si>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</si>
  <si>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</si>
  <si>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</si>
  <si>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</si>
  <si>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</si>
  <si>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</si>
  <si>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</si>
  <si>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</si>
  <si>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</si>
  <si>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</si>
  <si>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</si>
  <si>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</si>
  <si>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</si>
  <si>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</si>
  <si>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</si>
  <si>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</si>
  <si>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</si>
  <si>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</si>
  <si>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</si>
  <si>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</si>
  <si>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</si>
  <si>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</si>
  <si>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</si>
  <si>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</si>
  <si>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</si>
  <si>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</si>
  <si>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</si>
  <si>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</si>
  <si>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</si>
  <si>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</si>
  <si>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</si>
  <si>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</si>
  <si>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</si>
  <si>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</si>
  <si>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</si>
  <si>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</si>
  <si>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</si>
  <si>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</si>
  <si>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</si>
  <si>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</si>
  <si>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</si>
  <si>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</si>
  <si>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</si>
  <si>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</si>
  <si>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</si>
  <si>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</si>
  <si>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</si>
  <si>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</si>
  <si>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</si>
  <si>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</si>
  <si>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</si>
  <si>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</si>
  <si>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</si>
  <si>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</si>
  <si>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</si>
  <si>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</si>
  <si>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</si>
  <si>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</si>
  <si>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</si>
  <si>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</si>
  <si>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</si>
  <si>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</si>
  <si>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</si>
  <si>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</si>
  <si>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</si>
  <si>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</si>
  <si>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</si>
  <si>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</si>
  <si>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</si>
  <si>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</si>
  <si>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</si>
  <si>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</si>
  <si>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</si>
  <si>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</si>
  <si>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</si>
  <si>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</si>
  <si>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</si>
  <si>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</si>
  <si>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</si>
  <si>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</si>
  <si>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</si>
  <si>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</si>
  <si>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</si>
  <si>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</si>
  <si>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</si>
  <si>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</si>
  <si>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</si>
  <si>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</si>
  <si>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</si>
  <si>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</si>
  <si>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</si>
  <si>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</si>
  <si>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</si>
  <si>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</si>
  <si>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</si>
  <si>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</si>
  <si>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</si>
  <si>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</si>
  <si>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</si>
  <si>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</si>
  <si>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</si>
  <si>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</si>
  <si>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</si>
  <si>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</si>
  <si>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</si>
  <si>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</si>
  <si>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</si>
  <si>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</si>
  <si>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</si>
  <si>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</si>
  <si>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</si>
  <si>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</si>
  <si>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</si>
  <si>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</si>
  <si>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</si>
  <si>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</si>
  <si>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</si>
  <si>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</si>
  <si>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</si>
  <si>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</si>
  <si>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</si>
  <si>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</si>
  <si>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</si>
  <si>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</si>
  <si>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</si>
  <si>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</si>
  <si>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</si>
  <si>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</si>
  <si>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</si>
  <si>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</si>
  <si>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</si>
  <si>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</si>
  <si>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</si>
  <si>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</si>
  <si>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</si>
  <si>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</si>
  <si>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</si>
  <si>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</si>
  <si>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</si>
  <si>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</si>
  <si>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</si>
  <si>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</si>
  <si>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</si>
  <si>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</si>
  <si>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</si>
  <si>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</si>
  <si>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</si>
  <si>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</si>
  <si>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</si>
  <si>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</si>
  <si>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</si>
  <si>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</si>
  <si>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</si>
  <si>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</si>
  <si>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</si>
  <si>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</si>
  <si>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</si>
  <si>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</si>
  <si>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</si>
  <si>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</si>
  <si>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</si>
  <si>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</si>
  <si>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</si>
  <si>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</si>
  <si>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</si>
  <si>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</si>
  <si>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</si>
  <si>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</si>
  <si>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</si>
  <si>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</si>
  <si>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</si>
  <si>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</si>
  <si>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</si>
  <si>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</si>
  <si>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</si>
  <si>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</si>
  <si>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</si>
  <si>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</si>
  <si>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</si>
  <si>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</si>
  <si>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</si>
  <si>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</si>
  <si>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</si>
  <si>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</si>
  <si>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</si>
  <si>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</si>
  <si>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</si>
  <si>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</si>
  <si>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</si>
  <si>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</si>
  <si>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</si>
  <si>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</si>
  <si>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</si>
  <si>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</si>
  <si>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</si>
  <si>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</si>
  <si>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</si>
  <si>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</si>
  <si>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</si>
  <si>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</si>
  <si>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</si>
  <si>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</si>
  <si>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</si>
  <si>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</si>
  <si>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</si>
  <si>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</si>
  <si>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</si>
  <si>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</si>
  <si>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</si>
  <si>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</si>
  <si>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</si>
  <si>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</si>
  <si>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</si>
  <si>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</si>
  <si>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</si>
  <si>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</si>
  <si>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</si>
  <si>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</si>
  <si>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</si>
  <si>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</si>
  <si>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</si>
  <si>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</si>
  <si>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</si>
  <si>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</si>
  <si>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</si>
  <si>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</si>
  <si>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</si>
  <si>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</si>
  <si>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</si>
  <si>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</si>
  <si>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</si>
  <si>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</si>
  <si>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</si>
  <si>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</si>
  <si>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</si>
  <si>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</si>
  <si>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</si>
  <si>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</si>
  <si>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</si>
  <si>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</si>
  <si>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</si>
  <si>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</si>
  <si>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</si>
  <si>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</si>
  <si>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</si>
  <si>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</si>
  <si>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</si>
  <si>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</si>
  <si>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</si>
  <si>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</si>
  <si>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</si>
  <si>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</si>
  <si>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</si>
  <si>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</si>
  <si>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</si>
  <si>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</si>
  <si>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</si>
  <si>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</si>
  <si>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</si>
  <si>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</si>
  <si>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</si>
  <si>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</si>
  <si>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</si>
  <si>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</si>
  <si>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</si>
  <si>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</si>
  <si>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</si>
  <si>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</si>
  <si>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</si>
  <si>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</si>
  <si>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</si>
  <si>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</si>
  <si>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</si>
  <si>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</si>
  <si>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</si>
  <si>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</si>
  <si>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</si>
  <si>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</si>
  <si>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</si>
  <si>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</si>
  <si>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</si>
  <si>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</si>
  <si>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</si>
  <si>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</si>
  <si>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</si>
  <si>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</si>
  <si>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</si>
  <si>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</si>
  <si>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</si>
  <si>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</si>
  <si>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</si>
  <si>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</si>
  <si>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</si>
  <si>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</si>
  <si>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</si>
  <si>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</si>
  <si>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</si>
  <si>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</si>
  <si>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</si>
  <si>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</si>
  <si>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</si>
  <si>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</si>
  <si>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</si>
  <si>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</si>
  <si>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</si>
  <si>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</si>
  <si>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</si>
  <si>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</si>
  <si>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</si>
  <si>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</si>
  <si>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</si>
  <si>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</si>
  <si>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</si>
  <si>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</si>
  <si>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</si>
  <si>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</si>
  <si>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</si>
  <si>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</si>
  <si>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</si>
  <si>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</si>
  <si>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</si>
  <si>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</si>
  <si>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</si>
  <si>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</si>
  <si>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</si>
  <si>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</si>
  <si>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</si>
  <si>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</si>
  <si>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</si>
  <si>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</si>
  <si>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</si>
  <si>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</si>
  <si>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</si>
  <si>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</si>
  <si>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</si>
  <si>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</si>
  <si>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</si>
  <si>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</si>
  <si>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</si>
  <si>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</si>
  <si>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</si>
  <si>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</si>
  <si>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</si>
  <si>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</si>
  <si>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</si>
  <si>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</si>
  <si>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</si>
  <si>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</si>
  <si>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</si>
  <si>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</si>
  <si>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</si>
  <si>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</si>
  <si>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</si>
  <si>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</si>
  <si>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</si>
  <si>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</si>
  <si>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</si>
  <si>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</si>
  <si>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</si>
  <si>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</si>
  <si>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</si>
  <si>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</si>
  <si>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</si>
  <si>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</si>
  <si>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</si>
  <si>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</si>
  <si>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</si>
  <si>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</si>
  <si>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</si>
  <si>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</si>
  <si>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</si>
  <si>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</si>
  <si>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</si>
  <si>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</si>
  <si>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</si>
  <si>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</si>
  <si>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</si>
  <si>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</si>
  <si>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</si>
  <si>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</si>
  <si>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</si>
  <si>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</si>
  <si>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</si>
  <si>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</si>
  <si>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</si>
  <si>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</si>
  <si>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</si>
  <si>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</si>
  <si>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</si>
  <si>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</si>
  <si>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</si>
  <si>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</si>
  <si>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</si>
  <si>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</si>
  <si>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</si>
  <si>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</si>
  <si>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</si>
  <si>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</si>
  <si>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</si>
  <si>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</si>
  <si>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</si>
  <si>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</si>
  <si>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</si>
  <si>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</si>
  <si>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</si>
  <si>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</si>
  <si>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</si>
  <si>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</si>
  <si>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</si>
  <si>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</si>
  <si>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</si>
  <si>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</si>
  <si>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</si>
  <si>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</si>
  <si>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</si>
  <si>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</si>
  <si>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</si>
  <si>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</si>
  <si>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</si>
  <si>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</si>
  <si>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</si>
  <si>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</si>
  <si>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</si>
  <si>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</si>
  <si>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</si>
  <si>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</si>
  <si>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</si>
  <si>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</si>
  <si>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</si>
  <si>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</si>
  <si>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</si>
  <si>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</si>
  <si>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</si>
  <si>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</si>
  <si>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</si>
  <si>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</si>
  <si>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</si>
  <si>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</si>
  <si>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</si>
  <si>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</si>
  <si>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</si>
  <si>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</si>
  <si>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</si>
  <si>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</si>
  <si>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</si>
  <si>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</si>
  <si>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</si>
  <si>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</si>
  <si>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</si>
  <si>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</si>
  <si>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</si>
  <si>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</si>
  <si>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</si>
  <si>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</si>
  <si>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</si>
  <si>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</si>
  <si>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</si>
  <si>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</si>
  <si>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</si>
  <si>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</si>
  <si>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</si>
  <si>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</si>
  <si>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</si>
  <si>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</si>
  <si>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</si>
  <si>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</si>
  <si>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</si>
  <si>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</si>
  <si>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</si>
  <si>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</si>
  <si>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</si>
  <si>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</si>
  <si>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</si>
  <si>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</si>
  <si>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</si>
  <si>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</si>
  <si>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</si>
  <si>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</si>
  <si>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</si>
  <si>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</si>
  <si>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</si>
  <si>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</si>
  <si>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</si>
  <si>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</si>
  <si>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</si>
  <si>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</si>
  <si>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</si>
  <si>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</si>
  <si>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</si>
  <si>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</si>
  <si>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</si>
  <si>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</si>
  <si>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</si>
  <si>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</si>
  <si>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</si>
  <si>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</si>
  <si>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</si>
  <si>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</si>
  <si>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</si>
  <si>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</si>
  <si>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</si>
  <si>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</si>
  <si>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</si>
  <si>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</si>
  <si>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</si>
  <si>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</si>
  <si>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</si>
  <si>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</si>
  <si>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</si>
  <si>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</si>
  <si>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</si>
  <si>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</si>
  <si>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</si>
  <si>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</si>
  <si>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</si>
  <si>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</si>
  <si>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</si>
  <si>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</si>
  <si>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</si>
  <si>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</si>
  <si>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</si>
  <si>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</si>
  <si>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</si>
  <si>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</si>
  <si>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</si>
  <si>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</si>
  <si>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</si>
  <si>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</si>
  <si>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</si>
  <si>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</si>
  <si>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</si>
  <si>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</si>
  <si>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</si>
  <si>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</si>
  <si>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</si>
  <si>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</si>
  <si>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</si>
  <si>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</si>
  <si>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</si>
  <si>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</si>
  <si>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</si>
  <si>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</si>
  <si>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</si>
  <si>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</si>
  <si>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</si>
  <si>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</si>
  <si>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</si>
  <si>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</si>
  <si>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</si>
  <si>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</si>
  <si>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</si>
  <si>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</si>
  <si>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</si>
  <si>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</si>
  <si>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</si>
  <si>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</si>
  <si>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</si>
  <si>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</si>
  <si>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</si>
  <si>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</si>
  <si>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</si>
  <si>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</si>
  <si>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</si>
  <si>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</si>
  <si>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</si>
  <si>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</si>
  <si>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</si>
  <si>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</si>
  <si>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</si>
  <si>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</si>
  <si>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</si>
  <si>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</si>
  <si>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</si>
  <si>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</si>
  <si>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</si>
  <si>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</si>
  <si>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</si>
  <si>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</si>
  <si>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</si>
  <si>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</si>
  <si>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</si>
  <si>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</si>
  <si>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</si>
  <si>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</si>
  <si>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</si>
  <si>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</si>
  <si>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</si>
  <si>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</si>
  <si>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</si>
  <si>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</si>
  <si>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</si>
  <si>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</si>
  <si>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</si>
  <si>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</si>
  <si>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</si>
  <si>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</si>
  <si>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</si>
  <si>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</si>
  <si>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</si>
  <si>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</si>
  <si>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</si>
  <si>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</si>
  <si>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</si>
  <si>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</si>
  <si>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</si>
  <si>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</si>
  <si>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</si>
  <si>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</si>
  <si>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</si>
  <si>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</si>
  <si>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</si>
  <si>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</si>
  <si>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</si>
  <si>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</si>
  <si>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</si>
  <si>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</si>
  <si>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</si>
  <si>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</si>
  <si>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</si>
  <si>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</si>
  <si>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</si>
  <si>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</si>
  <si>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</si>
  <si>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</si>
  <si>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</si>
  <si>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</si>
  <si>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</si>
  <si>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</si>
  <si>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</si>
  <si>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</si>
  <si>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</si>
  <si>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</si>
  <si>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</si>
  <si>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</si>
  <si>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</si>
  <si>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</si>
  <si>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</si>
  <si>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</si>
  <si>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</si>
  <si>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</si>
  <si>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</si>
  <si>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</si>
  <si>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</si>
  <si>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</si>
  <si>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</si>
  <si>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</si>
  <si>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</si>
  <si>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</si>
  <si>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</si>
  <si>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</si>
  <si>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</si>
  <si>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</si>
  <si>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</si>
  <si>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</si>
  <si>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</si>
  <si>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</si>
  <si>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</si>
  <si>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</si>
  <si>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</si>
  <si>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</si>
  <si>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</si>
  <si>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</si>
  <si>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</si>
  <si>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</si>
  <si>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</si>
  <si>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</si>
  <si>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</si>
  <si>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</si>
  <si>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</si>
  <si>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</si>
  <si>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</si>
  <si>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</si>
  <si>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</si>
  <si>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</si>
  <si>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</si>
  <si>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</si>
  <si>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</si>
  <si>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</si>
  <si>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</si>
  <si>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</si>
  <si>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</si>
  <si>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</si>
  <si>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</si>
  <si>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</si>
  <si>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</si>
  <si>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</si>
  <si>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</si>
  <si>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</si>
  <si>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</si>
  <si>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</si>
  <si>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</si>
  <si>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</si>
  <si>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</si>
  <si>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</si>
  <si>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</si>
  <si>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</si>
  <si>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</si>
  <si>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</si>
  <si>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</si>
  <si>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</si>
  <si>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</si>
  <si>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</si>
  <si>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</si>
  <si>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</si>
  <si>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</si>
  <si>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</si>
  <si>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</si>
  <si>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</si>
  <si>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</si>
  <si>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</si>
  <si>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</si>
  <si>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</si>
  <si>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</si>
  <si>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</si>
  <si>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</si>
  <si>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</si>
  <si>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</si>
  <si>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</si>
  <si>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</si>
  <si>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</si>
  <si>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</si>
  <si>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</si>
  <si>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</si>
  <si>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</si>
  <si>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</si>
  <si>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</si>
  <si>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</si>
  <si>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</si>
  <si>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</si>
  <si>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</si>
  <si>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</si>
  <si>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</si>
  <si>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</si>
  <si>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</si>
  <si>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</si>
  <si>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</si>
  <si>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</si>
  <si>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</si>
  <si>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</si>
  <si>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</si>
  <si>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</si>
  <si>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</si>
  <si>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</si>
  <si>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</si>
  <si>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</si>
  <si>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</si>
  <si>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</si>
  <si>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</si>
  <si>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</si>
  <si>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</si>
  <si>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</si>
  <si>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</si>
  <si>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</si>
  <si>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</si>
  <si>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</si>
  <si>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</si>
  <si>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</si>
  <si>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</si>
  <si>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</si>
  <si>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</si>
  <si>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</si>
  <si>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</si>
  <si>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</si>
  <si>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</si>
  <si>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</si>
  <si>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</si>
  <si>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</si>
  <si>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</si>
  <si>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</si>
  <si>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</si>
  <si>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</si>
  <si>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</si>
  <si>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</si>
  <si>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</si>
  <si>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</si>
  <si>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</si>
  <si>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</si>
  <si>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</si>
  <si>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</si>
  <si>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</si>
  <si>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</si>
  <si>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</si>
  <si>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</si>
  <si>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</si>
  <si>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</si>
  <si>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</si>
  <si>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</si>
  <si>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</si>
  <si>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</si>
  <si>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</si>
  <si>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</si>
  <si>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</si>
  <si>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</si>
  <si>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</si>
  <si>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</si>
  <si>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</si>
  <si>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</si>
  <si>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</si>
  <si>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</si>
  <si>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</si>
  <si>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</si>
  <si>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</si>
  <si>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</si>
  <si>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</si>
  <si>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</si>
  <si>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</si>
  <si>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</si>
  <si>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</si>
  <si>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</si>
  <si>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</si>
  <si>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</si>
  <si>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</si>
  <si>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</si>
  <si>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</si>
  <si>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</si>
  <si>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</si>
  <si>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</si>
  <si>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</si>
  <si>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</si>
  <si>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</si>
  <si>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</si>
  <si>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</si>
  <si>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</si>
  <si>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</si>
  <si>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</si>
  <si>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</si>
  <si>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</si>
  <si>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</si>
  <si>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</si>
  <si>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</si>
  <si>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</si>
  <si>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</si>
  <si>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</si>
  <si>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</si>
  <si>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</si>
  <si>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</si>
  <si>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</si>
  <si>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</si>
  <si>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</si>
  <si>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</si>
  <si>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</si>
  <si>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</si>
  <si>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</si>
  <si>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</si>
  <si>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</si>
  <si>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</si>
  <si>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</si>
  <si>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</si>
  <si>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</si>
  <si>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</si>
  <si>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</si>
  <si>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</si>
  <si>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</si>
  <si>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</si>
  <si>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</si>
  <si>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</si>
  <si>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</si>
  <si>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</si>
  <si>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</si>
  <si>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</si>
  <si>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</si>
  <si>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</si>
  <si>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</si>
  <si>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</si>
  <si>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</si>
  <si>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</si>
  <si>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</si>
  <si>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</si>
  <si>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</si>
  <si>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</si>
  <si>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</si>
  <si>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</si>
  <si>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</si>
  <si>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</si>
  <si>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</si>
  <si>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</si>
  <si>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</si>
  <si>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</si>
  <si>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</si>
  <si>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</si>
  <si>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</si>
  <si>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</si>
  <si>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</si>
  <si>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</si>
  <si>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</si>
  <si>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</si>
  <si>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</si>
  <si>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</si>
  <si>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</si>
  <si>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</si>
  <si>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</si>
  <si>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</si>
  <si>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</si>
  <si>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</si>
  <si>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</si>
  <si>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</si>
  <si>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</si>
  <si>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</si>
  <si>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</si>
  <si>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</si>
  <si>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</si>
  <si>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</si>
  <si>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</si>
  <si>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</si>
  <si>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</si>
  <si>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</si>
  <si>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</si>
  <si>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</si>
  <si>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</si>
  <si>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</si>
  <si>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</si>
  <si>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</si>
  <si>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</si>
  <si>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</si>
  <si>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</si>
  <si>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</si>
  <si>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</si>
  <si>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</si>
  <si>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</si>
  <si>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</si>
  <si>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</si>
  <si>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</si>
  <si>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</si>
  <si>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</si>
  <si>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</si>
  <si>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</si>
  <si>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</si>
  <si>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</si>
  <si>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</si>
  <si>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</si>
  <si>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</si>
  <si>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</si>
  <si>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</si>
  <si>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</si>
  <si>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</si>
  <si>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</si>
  <si>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</si>
  <si>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</si>
  <si>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</si>
  <si>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</si>
  <si>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</si>
  <si>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</si>
  <si>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</si>
  <si>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</si>
  <si>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</si>
  <si>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</si>
  <si>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</si>
  <si>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</si>
  <si>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</si>
  <si>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</si>
  <si>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</si>
  <si>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</si>
  <si>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</si>
  <si>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</si>
  <si>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</si>
  <si>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</si>
  <si>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</si>
  <si>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</si>
  <si>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</si>
  <si>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</si>
  <si>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</si>
  <si>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</si>
  <si>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</si>
  <si>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</si>
  <si>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</si>
  <si>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</si>
  <si>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</si>
  <si>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</si>
  <si>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</si>
  <si>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</si>
  <si>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</si>
  <si>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</si>
  <si>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</si>
  <si>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</si>
  <si>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</si>
  <si>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</si>
  <si>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</si>
  <si>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</si>
  <si>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</si>
  <si>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</si>
  <si>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</si>
  <si>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</si>
  <si>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</si>
  <si>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</si>
  <si>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</si>
  <si>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</si>
  <si>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</si>
  <si>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</si>
  <si>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</si>
  <si>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</si>
  <si>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</si>
  <si>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</si>
  <si>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</si>
  <si>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</si>
  <si>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</si>
  <si>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</si>
  <si>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</si>
  <si>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</si>
  <si>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</si>
  <si>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</si>
  <si>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</si>
  <si>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</si>
  <si>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</si>
  <si>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</si>
  <si>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</si>
  <si>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</si>
  <si>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</si>
  <si>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</si>
  <si>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</si>
  <si>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</si>
  <si>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</si>
  <si>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</si>
  <si>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</si>
  <si>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</si>
  <si>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</si>
  <si>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</si>
  <si>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</si>
  <si>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</si>
  <si>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</si>
  <si>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</si>
  <si>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</si>
  <si>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</si>
  <si>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</si>
  <si>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</si>
  <si>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</si>
  <si>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</si>
  <si>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</si>
  <si>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</si>
  <si>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</si>
  <si>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</si>
  <si>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</si>
  <si>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</si>
  <si>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</si>
  <si>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</si>
  <si>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</si>
  <si>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</si>
  <si>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</si>
  <si>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</si>
  <si>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</si>
  <si>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</si>
  <si>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</si>
  <si>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</si>
  <si>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</si>
  <si>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</si>
  <si>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</si>
  <si>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</si>
  <si>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</si>
  <si>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</si>
  <si>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</si>
  <si>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</si>
  <si>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</si>
  <si>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</si>
  <si>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</si>
  <si>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</si>
  <si>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</si>
  <si>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</si>
  <si>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</si>
  <si>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</si>
  <si>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</si>
  <si>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</si>
  <si>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</si>
  <si>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</si>
  <si>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</si>
  <si>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</si>
  <si>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</si>
  <si>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</si>
  <si>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</si>
  <si>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</si>
  <si>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</si>
  <si>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</si>
  <si>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</si>
  <si>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</si>
  <si>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</si>
  <si>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</si>
  <si>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</si>
  <si>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</si>
  <si>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</si>
  <si>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</si>
  <si>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</si>
  <si>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</si>
  <si>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</si>
  <si>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</si>
  <si>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</si>
  <si>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</si>
  <si>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</si>
  <si>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</si>
  <si>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</si>
  <si>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</si>
  <si>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</si>
  <si>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</si>
  <si>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</si>
  <si>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</si>
  <si>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</si>
  <si>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</si>
  <si>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</si>
  <si>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</si>
  <si>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</si>
  <si>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</si>
  <si>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</si>
  <si>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</si>
  <si>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</si>
  <si>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</si>
  <si>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</si>
  <si>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</si>
  <si>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</si>
  <si>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</si>
  <si>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</si>
  <si>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</si>
  <si>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</si>
  <si>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</si>
  <si>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</si>
  <si>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</si>
  <si>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</si>
  <si>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</si>
  <si>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</si>
  <si>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</si>
  <si>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</si>
  <si>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</si>
  <si>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</si>
  <si>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</si>
  <si>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</si>
  <si>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</si>
  <si>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</si>
  <si>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</si>
  <si>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</si>
  <si>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</si>
  <si>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</si>
  <si>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</si>
  <si>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</si>
  <si>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</si>
  <si>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</si>
  <si>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</si>
  <si>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</si>
  <si>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</si>
  <si>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</si>
  <si>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</si>
  <si>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</si>
  <si>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</si>
  <si>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</si>
  <si>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</si>
  <si>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</si>
  <si>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</si>
  <si>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</si>
  <si>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</si>
  <si>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</si>
  <si>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</si>
  <si>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</si>
  <si>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</si>
  <si>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</si>
  <si>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</si>
  <si>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</si>
  <si>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</si>
  <si>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</si>
  <si>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</si>
  <si>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</si>
  <si>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</si>
  <si>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</si>
  <si>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</si>
  <si>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</si>
  <si>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</si>
  <si>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</si>
  <si>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</si>
  <si>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</si>
  <si>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</si>
  <si>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</si>
  <si>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</si>
  <si>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</si>
  <si>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</si>
  <si>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</si>
  <si>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</si>
  <si>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</si>
  <si>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</si>
  <si>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</si>
  <si>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</si>
  <si>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</si>
  <si>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</si>
  <si>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</si>
  <si>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</si>
  <si>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</si>
  <si>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</si>
  <si>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</si>
  <si>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</si>
  <si>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</si>
  <si>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</si>
  <si>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</si>
  <si>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</si>
  <si>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</si>
  <si>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</si>
  <si>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</si>
  <si>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</si>
  <si>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</si>
  <si>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</si>
  <si>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</si>
  <si>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</si>
  <si>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</si>
  <si>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</si>
  <si>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</si>
  <si>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</si>
  <si>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</si>
  <si>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</si>
  <si>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</si>
  <si>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</si>
  <si>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</si>
  <si>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</si>
  <si>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</si>
  <si>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</si>
  <si>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</si>
  <si>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</si>
  <si>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</si>
  <si>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</si>
  <si>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</si>
  <si>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</si>
  <si>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</si>
  <si>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</si>
  <si>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</si>
  <si>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</si>
  <si>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</si>
  <si>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</si>
  <si>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</si>
  <si>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</si>
  <si>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</si>
  <si>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</si>
  <si>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</si>
  <si>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</si>
  <si>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</si>
  <si>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</si>
  <si>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</si>
  <si>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</si>
  <si>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</si>
  <si>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</si>
  <si>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</si>
  <si>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</si>
  <si>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</si>
  <si>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</si>
  <si>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</si>
  <si>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</si>
  <si>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</si>
  <si>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</si>
  <si>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</si>
  <si>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</si>
  <si>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</si>
  <si>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</si>
  <si>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</si>
  <si>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</si>
  <si>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</si>
  <si>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</si>
  <si>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</si>
  <si>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</si>
  <si>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</si>
  <si>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</si>
  <si>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</si>
  <si>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</si>
  <si>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</si>
  <si>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</si>
  <si>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</si>
  <si>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</si>
  <si>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</si>
  <si>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</si>
  <si>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</si>
  <si>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</si>
  <si>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</si>
  <si>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</si>
  <si>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</si>
  <si>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</si>
  <si>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</si>
  <si>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</si>
  <si>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</si>
  <si>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</si>
  <si>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</si>
  <si>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</si>
  <si>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</si>
  <si>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</si>
  <si>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</si>
  <si>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</si>
  <si>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</si>
  <si>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</si>
  <si>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</si>
  <si>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</si>
  <si>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</si>
  <si>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</si>
  <si>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</si>
  <si>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</si>
  <si>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</si>
  <si>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</si>
  <si>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</si>
  <si>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</si>
  <si>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</si>
  <si>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</si>
  <si>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</si>
  <si>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</si>
  <si>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</si>
  <si>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</si>
  <si>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</si>
  <si>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</si>
  <si>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</si>
  <si>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</si>
  <si>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</si>
  <si>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</si>
  <si>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</si>
  <si>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</si>
  <si>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</si>
  <si>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</si>
  <si>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</si>
  <si>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</si>
  <si>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</si>
  <si>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</si>
  <si>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</si>
  <si>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</si>
  <si>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</si>
  <si>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</si>
  <si>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</si>
  <si>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</si>
  <si>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</si>
  <si>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</si>
  <si>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</si>
  <si>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</si>
  <si>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</si>
  <si>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</si>
  <si>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</si>
  <si>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</si>
  <si>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</si>
  <si>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</si>
  <si>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</si>
  <si>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</si>
  <si>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</si>
  <si>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</si>
  <si>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</si>
  <si>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</si>
  <si>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</si>
  <si>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</si>
  <si>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</si>
  <si>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</si>
  <si>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</si>
  <si>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</si>
  <si>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</si>
  <si>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</si>
  <si>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</si>
  <si>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</si>
  <si>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</si>
  <si>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</si>
  <si>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</si>
  <si>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</si>
  <si>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</si>
  <si>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</si>
  <si>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</si>
  <si>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</si>
  <si>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</si>
  <si>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</si>
  <si>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</si>
  <si>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</si>
  <si>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</si>
  <si>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</si>
  <si>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</si>
  <si>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</si>
  <si>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</si>
  <si>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</si>
  <si>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</si>
  <si>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</si>
  <si>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</si>
  <si>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</si>
  <si>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</si>
  <si>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</si>
  <si>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</si>
  <si>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</si>
  <si>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</si>
  <si>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</si>
  <si>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</si>
  <si>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</si>
  <si>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</si>
  <si>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</si>
  <si>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</si>
  <si>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</si>
  <si>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</si>
  <si>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</si>
  <si>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</si>
  <si>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</si>
  <si>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</si>
  <si>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</si>
  <si>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</si>
  <si>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</si>
  <si>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</si>
  <si>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</si>
  <si>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</si>
  <si>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</si>
  <si>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</si>
  <si>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</si>
  <si>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</si>
  <si>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</si>
  <si>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</si>
  <si>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</si>
  <si>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</si>
  <si>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</si>
  <si>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</si>
  <si>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</si>
  <si>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</si>
  <si>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</si>
  <si>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</si>
  <si>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</si>
  <si>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</si>
  <si>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</si>
  <si>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</si>
  <si>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</si>
  <si>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</si>
  <si>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</si>
  <si>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</si>
  <si>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</si>
  <si>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</si>
  <si>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</si>
  <si>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</si>
  <si>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</si>
  <si>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</si>
  <si>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</si>
  <si>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</si>
  <si>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</si>
  <si>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</si>
  <si>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</si>
  <si>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</si>
  <si>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</si>
  <si>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</si>
  <si>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</si>
  <si>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</si>
  <si>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</si>
  <si>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</si>
  <si>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</si>
  <si>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</si>
  <si>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</si>
  <si>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</si>
  <si>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</si>
  <si>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</si>
  <si>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</si>
  <si>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</si>
  <si>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</si>
  <si>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</si>
  <si>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</si>
  <si>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</si>
  <si>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</si>
  <si>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</si>
  <si>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</si>
  <si>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</si>
  <si>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</si>
  <si>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</si>
  <si>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</si>
  <si>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</si>
  <si>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</si>
  <si>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</si>
  <si>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</si>
  <si>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</si>
  <si>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</si>
  <si>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</si>
  <si>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</si>
  <si>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</si>
  <si>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</si>
  <si>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</si>
  <si>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</si>
  <si>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</si>
  <si>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</si>
  <si>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</si>
  <si>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</si>
  <si>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</si>
  <si>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</si>
  <si>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</si>
  <si>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</si>
  <si>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</si>
  <si>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</si>
  <si>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</si>
  <si>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</si>
  <si>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</si>
  <si>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</si>
  <si>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</si>
  <si>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</si>
  <si>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</si>
  <si>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</si>
  <si>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</si>
  <si>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</si>
  <si>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</si>
  <si>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</si>
  <si>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</si>
  <si>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</si>
  <si>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</si>
  <si>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</si>
  <si>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</si>
  <si>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</si>
  <si>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</si>
  <si>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</si>
  <si>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</si>
  <si>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</si>
  <si>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</si>
  <si>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</si>
  <si>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</si>
  <si>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</si>
  <si>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</si>
  <si>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</si>
  <si>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</si>
  <si>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</si>
  <si>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</si>
  <si>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</si>
  <si>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</si>
  <si>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</si>
  <si>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</si>
  <si>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</si>
  <si>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</si>
  <si>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</si>
  <si>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</si>
  <si>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</si>
  <si>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</si>
  <si>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</si>
  <si>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</si>
  <si>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</si>
  <si>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</si>
  <si>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</si>
  <si>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</si>
  <si>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</si>
  <si>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</si>
  <si>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</si>
  <si>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</si>
  <si>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</si>
  <si>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</si>
  <si>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</si>
  <si>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</si>
  <si>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</si>
  <si>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</si>
  <si>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</si>
  <si>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</si>
  <si>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</si>
  <si>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</si>
  <si>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</si>
  <si>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</si>
  <si>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</si>
  <si>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</si>
  <si>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</si>
  <si>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</si>
  <si>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</si>
  <si>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</si>
  <si>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</si>
  <si>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</si>
  <si>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</si>
  <si>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</si>
  <si>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</si>
  <si>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</si>
  <si>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</si>
  <si>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</si>
  <si>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</si>
  <si>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</si>
  <si>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</si>
  <si>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</si>
  <si>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</si>
  <si>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</si>
  <si>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</si>
  <si>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</si>
  <si>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</si>
  <si>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</si>
  <si>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</si>
  <si>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</si>
  <si>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</si>
  <si>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</si>
  <si>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</si>
  <si>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</si>
  <si>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</si>
  <si>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</si>
  <si>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</si>
  <si>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</si>
  <si>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</si>
  <si>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</si>
  <si>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</si>
  <si>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</si>
  <si>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</si>
  <si>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</si>
  <si>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</si>
  <si>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</si>
  <si>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</si>
  <si>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</si>
  <si>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</si>
  <si>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</si>
  <si>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</si>
  <si>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</si>
  <si>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</si>
  <si>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</si>
  <si>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</si>
  <si>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</si>
  <si>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</si>
  <si>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</si>
  <si>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</si>
  <si>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</si>
  <si>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</si>
  <si>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</si>
  <si>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</si>
  <si>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</si>
  <si>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</si>
  <si>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</si>
  <si>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</si>
  <si>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</si>
  <si>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</si>
  <si>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</si>
  <si>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</si>
  <si>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</si>
  <si>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</si>
  <si>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</si>
  <si>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</si>
  <si>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</si>
  <si>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</si>
  <si>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</si>
  <si>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</si>
  <si>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</si>
  <si>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</si>
  <si>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</si>
  <si>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</si>
  <si>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</si>
  <si>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</si>
  <si>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</si>
  <si>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</si>
  <si>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</si>
  <si>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</si>
  <si>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</si>
  <si>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</si>
  <si>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</si>
  <si>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</si>
  <si>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</si>
  <si>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</si>
  <si>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</si>
  <si>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</si>
  <si>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</si>
  <si>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</si>
  <si>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</si>
  <si>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</si>
  <si>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</si>
  <si>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</si>
  <si>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</si>
  <si>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</si>
  <si>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</si>
  <si>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</si>
  <si>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</si>
  <si>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</si>
  <si>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</si>
  <si>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</si>
  <si>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</si>
  <si>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</si>
  <si>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</si>
  <si>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</si>
  <si>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</si>
  <si>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</si>
  <si>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</si>
  <si>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</si>
  <si>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</si>
  <si>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</si>
  <si>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</si>
  <si>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</si>
  <si>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</si>
  <si>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</si>
  <si>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</si>
  <si>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</si>
  <si>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</si>
  <si>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</si>
  <si>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</si>
  <si>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</si>
  <si>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</si>
  <si>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</si>
  <si>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</si>
  <si>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</si>
  <si>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</si>
  <si>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</si>
  <si>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</si>
  <si>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</si>
  <si>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</si>
  <si>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</si>
  <si>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</si>
  <si>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</si>
  <si>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</si>
  <si>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</si>
  <si>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</si>
  <si>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</si>
  <si>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</si>
  <si>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</si>
  <si>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</si>
  <si>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</si>
  <si>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</si>
  <si>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</si>
  <si>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</si>
  <si>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</si>
  <si>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</si>
  <si>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</si>
  <si>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</si>
  <si>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</si>
  <si>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</si>
  <si>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</si>
  <si>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</si>
  <si>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</si>
  <si>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</si>
  <si>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</si>
  <si>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</si>
  <si>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</si>
  <si>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</si>
  <si>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</si>
  <si>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</si>
  <si>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</si>
  <si>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</si>
  <si>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</si>
  <si>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</si>
  <si>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</si>
  <si>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</si>
  <si>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</si>
  <si>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</si>
  <si>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</si>
  <si>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</si>
  <si>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</si>
  <si>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</si>
  <si>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</si>
  <si>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</si>
  <si>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</si>
  <si>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</si>
  <si>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</si>
  <si>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</si>
  <si>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</si>
  <si>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</si>
  <si>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</si>
  <si>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</si>
  <si>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</si>
  <si>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</si>
  <si>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</si>
  <si>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</si>
  <si>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</si>
  <si>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</si>
  <si>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</si>
  <si>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</si>
  <si>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</si>
  <si>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</si>
  <si>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</si>
  <si>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</si>
  <si>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</si>
  <si>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</si>
  <si>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</si>
  <si>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</si>
  <si>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</si>
  <si>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</si>
  <si>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</si>
  <si>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</si>
  <si>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</si>
  <si>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</si>
  <si>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</si>
  <si>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</si>
  <si>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</si>
  <si>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</si>
  <si>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</si>
  <si>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</si>
  <si>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</si>
  <si>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</si>
  <si>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</si>
  <si>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</si>
  <si>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</si>
  <si>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</si>
  <si>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</si>
  <si>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</si>
  <si>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</si>
  <si>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</si>
  <si>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</si>
  <si>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</si>
  <si>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</si>
  <si>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</si>
  <si>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</si>
  <si>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</si>
  <si>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</si>
  <si>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</si>
  <si>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</si>
  <si>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</si>
  <si>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</si>
  <si>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</si>
  <si>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</si>
  <si>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</si>
  <si>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</si>
  <si>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</si>
  <si>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</si>
  <si>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</si>
  <si>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</si>
  <si>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</si>
  <si>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</si>
  <si>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</si>
  <si>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</si>
  <si>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</si>
  <si>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</si>
  <si>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</si>
  <si>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</si>
  <si>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</si>
  <si>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</si>
  <si>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</si>
  <si>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</si>
  <si>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</si>
  <si>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</si>
  <si>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</si>
  <si>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</si>
  <si>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</si>
  <si>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</si>
  <si>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</si>
  <si>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</si>
  <si>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</si>
  <si>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</si>
  <si>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</si>
  <si>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</si>
  <si>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</si>
  <si>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</si>
  <si>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</si>
  <si>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</si>
  <si>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</si>
  <si>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</si>
  <si>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</si>
  <si>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</si>
  <si>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</si>
  <si>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</si>
  <si>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</si>
  <si>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</si>
  <si>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</si>
  <si>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</si>
  <si>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</si>
  <si>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</si>
  <si>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</si>
  <si>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</si>
  <si>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</si>
  <si>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</si>
  <si>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</si>
  <si>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</si>
  <si>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</si>
  <si>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</si>
  <si>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</si>
  <si>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</si>
  <si>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</si>
  <si>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</si>
  <si>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</si>
  <si>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</si>
  <si>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</si>
  <si>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</si>
  <si>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</si>
  <si>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</si>
  <si>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</si>
  <si>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</si>
  <si>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</si>
  <si>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</si>
  <si>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</si>
  <si>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</si>
  <si>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</si>
  <si>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</si>
  <si>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</si>
  <si>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</si>
  <si>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</si>
  <si>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</si>
  <si>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</si>
  <si>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</si>
  <si>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</si>
  <si>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</si>
  <si>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</si>
  <si>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</si>
  <si>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</si>
  <si>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</si>
  <si>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</si>
  <si>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</si>
  <si>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</si>
  <si>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</si>
  <si>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</si>
  <si>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</si>
  <si>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</si>
  <si>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</si>
  <si>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</si>
  <si>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</si>
  <si>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</si>
  <si>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</si>
  <si>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</si>
  <si>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</si>
  <si>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</si>
  <si>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</si>
  <si>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</si>
  <si>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</si>
  <si>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</si>
  <si>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</si>
  <si>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</si>
  <si>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</si>
  <si>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</si>
  <si>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</si>
  <si>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</si>
  <si>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</si>
  <si>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</si>
  <si>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</si>
  <si>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</si>
  <si>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</si>
  <si>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</si>
  <si>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</si>
  <si>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</si>
  <si>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</si>
  <si>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</si>
  <si>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</si>
  <si>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</si>
  <si>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</si>
  <si>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</si>
  <si>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</si>
  <si>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</si>
  <si>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</si>
  <si>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</si>
  <si>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</si>
  <si>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</si>
  <si>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</si>
  <si>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</si>
  <si>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</si>
  <si>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</si>
  <si>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</si>
  <si>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</si>
  <si>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</si>
  <si>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</si>
  <si>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</si>
  <si>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</si>
  <si>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</si>
  <si>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</si>
  <si>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</si>
  <si>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</si>
  <si>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</si>
  <si>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</si>
  <si>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</si>
  <si>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</si>
  <si>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</si>
  <si>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</si>
  <si>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</si>
  <si>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</si>
  <si>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</si>
  <si>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</si>
  <si>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</si>
  <si>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</si>
  <si>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</si>
  <si>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</si>
  <si>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</si>
  <si>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</si>
  <si>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</si>
  <si>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</si>
  <si>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</si>
  <si>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</si>
  <si>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</si>
  <si>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</si>
  <si>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</si>
  <si>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</si>
  <si>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</si>
  <si>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</si>
  <si>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</si>
  <si>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</si>
  <si>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</si>
  <si>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</si>
  <si>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</si>
  <si>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</si>
  <si>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</si>
  <si>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</si>
  <si>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</si>
  <si>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</si>
  <si>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</si>
  <si>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</si>
  <si>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</si>
  <si>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</si>
  <si>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</si>
  <si>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</si>
  <si>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</si>
  <si>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</si>
  <si>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</si>
  <si>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</si>
  <si>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</si>
  <si>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</si>
  <si>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</si>
  <si>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</si>
  <si>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</si>
  <si>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</si>
  <si>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</si>
  <si>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</si>
  <si>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</si>
  <si>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</si>
  <si>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</si>
  <si>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</si>
  <si>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</si>
  <si>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</si>
  <si>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</si>
  <si>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</si>
  <si>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</si>
  <si>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</si>
  <si>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</si>
  <si>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</si>
  <si>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</si>
  <si>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</si>
  <si>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</si>
  <si>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</si>
  <si>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</si>
  <si>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</si>
  <si>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</si>
  <si>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</si>
  <si>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</si>
  <si>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</si>
  <si>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</si>
  <si>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</si>
  <si>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</si>
  <si>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</si>
  <si>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</si>
  <si>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</si>
  <si>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</si>
  <si>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</si>
  <si>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</si>
  <si>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</si>
  <si>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</si>
  <si>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</si>
  <si>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</si>
  <si>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</si>
  <si>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</si>
  <si>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</si>
  <si>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</si>
  <si>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</si>
  <si>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</si>
  <si>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</si>
  <si>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</si>
  <si>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</si>
  <si>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</si>
  <si>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</si>
  <si>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</si>
  <si>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</si>
  <si>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</si>
  <si>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</si>
  <si>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</si>
  <si>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</si>
  <si>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</si>
  <si>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</si>
  <si>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</si>
  <si>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</si>
  <si>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</si>
  <si>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</si>
  <si>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</si>
  <si>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</si>
  <si>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</si>
  <si>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</si>
  <si>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</si>
  <si>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</si>
  <si>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</si>
  <si>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</si>
  <si>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</si>
  <si>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</si>
  <si>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</si>
  <si>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</si>
  <si>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</si>
  <si>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</si>
  <si>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</si>
  <si>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</si>
  <si>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</si>
  <si>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</si>
  <si>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</si>
  <si>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</si>
  <si>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</si>
  <si>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</si>
  <si>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</si>
  <si>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</si>
  <si>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</si>
  <si>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</si>
  <si>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</si>
  <si>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</si>
  <si>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</si>
  <si>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</si>
  <si>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</si>
  <si>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</si>
  <si>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</si>
  <si>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</si>
  <si>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</si>
  <si>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</si>
  <si>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</si>
  <si>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</si>
  <si>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</si>
  <si>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</si>
  <si>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</si>
  <si>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</si>
  <si>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</si>
  <si>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</si>
  <si>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</si>
  <si>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</si>
  <si>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</si>
  <si>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</si>
  <si>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</si>
  <si>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</si>
  <si>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</si>
  <si>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</si>
  <si>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</si>
  <si>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</si>
  <si>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</si>
  <si>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</si>
  <si>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</si>
  <si>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</si>
  <si>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</si>
  <si>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</si>
  <si>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</si>
  <si>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</si>
  <si>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</si>
  <si>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</si>
  <si>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</si>
  <si>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</si>
  <si>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</si>
  <si>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</si>
  <si>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</si>
  <si>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</si>
  <si>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</si>
  <si>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</si>
  <si>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</si>
  <si>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</si>
  <si>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</si>
  <si>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</si>
  <si>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</si>
  <si>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</si>
  <si>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</si>
  <si>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</si>
  <si>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</si>
  <si>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</si>
  <si>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</si>
  <si>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</si>
  <si>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</si>
  <si>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</si>
  <si>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</si>
  <si>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</si>
  <si>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</si>
  <si>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</si>
  <si>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</si>
  <si>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</si>
  <si>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</si>
  <si>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</si>
  <si>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</si>
  <si>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</si>
  <si>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</si>
  <si>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</si>
  <si>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</si>
  <si>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</si>
  <si>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</si>
  <si>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</si>
  <si>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</si>
  <si>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</si>
  <si>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</si>
  <si>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</si>
  <si>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</si>
  <si>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</si>
  <si>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</si>
  <si>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</si>
  <si>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</si>
  <si>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</si>
  <si>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</si>
  <si>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</si>
  <si>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</si>
  <si>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</si>
  <si>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</si>
  <si>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</si>
  <si>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</si>
  <si>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</si>
  <si>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</si>
  <si>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</si>
  <si>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</si>
  <si>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</si>
  <si>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</si>
  <si>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</si>
  <si>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</si>
  <si>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</si>
  <si>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</si>
  <si>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</si>
  <si>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</si>
  <si>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</si>
  <si>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</si>
  <si>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</si>
  <si>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</si>
  <si>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</si>
  <si>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</si>
  <si>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</si>
  <si>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</si>
  <si>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</si>
  <si>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</si>
  <si>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</si>
  <si>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</si>
  <si>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</si>
  <si>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</si>
  <si>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</si>
  <si>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</si>
  <si>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</si>
  <si>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</si>
  <si>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</si>
  <si>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</si>
  <si>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</si>
  <si>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</si>
  <si>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</si>
  <si>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</si>
  <si>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</si>
  <si>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</si>
  <si>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</si>
  <si>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</si>
  <si>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</si>
  <si>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</si>
  <si>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</si>
  <si>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</si>
  <si>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</si>
  <si>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</si>
  <si>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</si>
  <si>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</si>
  <si>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</si>
  <si>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</si>
  <si>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</si>
  <si>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</si>
  <si>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</si>
  <si>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</si>
  <si>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</si>
  <si>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</si>
  <si>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</si>
  <si>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</si>
  <si>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</si>
  <si>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</si>
  <si>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</si>
  <si>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</si>
  <si>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</si>
  <si>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</si>
  <si>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</si>
  <si>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</si>
  <si>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</si>
  <si>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</si>
  <si>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</si>
  <si>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</si>
  <si>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</si>
  <si>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</si>
  <si>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</si>
  <si>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</si>
  <si>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</si>
  <si>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</si>
  <si>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</si>
  <si>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</si>
  <si>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</si>
  <si>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</si>
  <si>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</si>
  <si>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</si>
  <si>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</si>
  <si>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</si>
  <si>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</si>
  <si>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</si>
  <si>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</si>
  <si>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</si>
  <si>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</si>
  <si>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</si>
  <si>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</si>
  <si>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</si>
  <si>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</si>
  <si>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</si>
  <si>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</si>
  <si>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</si>
  <si>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</si>
  <si>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</si>
  <si>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</si>
  <si>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</si>
  <si>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</si>
  <si>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</si>
  <si>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</si>
  <si>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</si>
  <si>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</si>
  <si>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</si>
  <si>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</si>
  <si>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</si>
  <si>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</si>
  <si>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</si>
  <si>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</si>
  <si>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</si>
  <si>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</si>
  <si>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</si>
  <si>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</si>
  <si>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</si>
  <si>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</si>
  <si>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</si>
  <si>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</si>
  <si>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</si>
  <si>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</si>
  <si>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</si>
  <si>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</si>
  <si>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</si>
  <si>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</si>
  <si>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</si>
  <si>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</si>
  <si>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</si>
  <si>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</si>
  <si>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</si>
  <si>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</si>
  <si>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</si>
  <si>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</si>
  <si>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</si>
  <si>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</si>
  <si>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</si>
  <si>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</si>
  <si>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</si>
  <si>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</si>
  <si>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</si>
  <si>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</si>
  <si>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</si>
  <si>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</si>
  <si>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</si>
  <si>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</si>
  <si>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</si>
  <si>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</si>
  <si>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</si>
  <si>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</si>
  <si>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</si>
  <si>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</si>
  <si>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</si>
  <si>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</si>
  <si>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</si>
  <si>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</si>
  <si>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</si>
  <si>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</si>
  <si>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</si>
  <si>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</si>
  <si>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</si>
  <si>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</si>
  <si>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</si>
  <si>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</si>
  <si>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</si>
  <si>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</si>
  <si>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</si>
  <si>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</si>
  <si>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</si>
  <si>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</si>
  <si>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</si>
  <si>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</si>
  <si>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</si>
  <si>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</si>
  <si>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</si>
  <si>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</si>
  <si>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</si>
  <si>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</si>
  <si>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</si>
  <si>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</si>
  <si>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</si>
  <si>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</si>
  <si>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</si>
  <si>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</si>
  <si>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</si>
  <si>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</si>
  <si>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</si>
  <si>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</si>
  <si>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</si>
  <si>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</si>
  <si>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</si>
  <si>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</si>
  <si>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</si>
  <si>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</si>
  <si>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</si>
  <si>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</si>
  <si>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</si>
  <si>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</si>
  <si>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</si>
  <si>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</si>
  <si>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</si>
  <si>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</si>
  <si>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</si>
  <si>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</si>
  <si>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</si>
  <si>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</si>
  <si>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</si>
  <si>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</si>
  <si>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</si>
  <si>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</si>
  <si>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</si>
  <si>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</si>
  <si>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</si>
  <si>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</si>
  <si>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</si>
  <si>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</si>
  <si>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</si>
  <si>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</si>
  <si>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</si>
  <si>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</si>
  <si>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</si>
  <si>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</si>
  <si>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</si>
  <si>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</si>
  <si>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</si>
  <si>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</si>
  <si>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</si>
  <si>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</si>
  <si>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</si>
  <si>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</si>
  <si>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</si>
  <si>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</si>
  <si>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</si>
  <si>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</si>
  <si>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</si>
  <si>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</si>
  <si>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</si>
  <si>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</si>
  <si>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</si>
  <si>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</si>
  <si>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</si>
  <si>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</si>
  <si>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</si>
  <si>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</si>
  <si>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</si>
  <si>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</si>
  <si>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</si>
  <si>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</si>
  <si>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</si>
  <si>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</si>
  <si>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</si>
  <si>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</si>
  <si>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</si>
  <si>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</si>
  <si>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</si>
  <si>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</si>
  <si>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</si>
  <si>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</si>
  <si>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</si>
  <si>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</si>
  <si>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</si>
  <si>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</si>
  <si>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</si>
  <si>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</si>
  <si>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</si>
  <si>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</si>
  <si>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</si>
  <si>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</si>
  <si>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</si>
  <si>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</si>
  <si>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</si>
  <si>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</si>
  <si>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</si>
  <si>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</si>
  <si>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</si>
  <si>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</si>
  <si>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</si>
  <si>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</si>
  <si>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</si>
  <si>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</si>
  <si>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</si>
  <si>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</si>
  <si>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</si>
  <si>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</si>
  <si>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</si>
  <si>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</si>
  <si>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</si>
  <si>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</si>
  <si>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</si>
  <si>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</si>
  <si>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</si>
  <si>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</si>
  <si>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</si>
  <si>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</si>
  <si>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</si>
  <si>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</si>
  <si>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</si>
  <si>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</si>
  <si>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</si>
  <si>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</si>
  <si>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</si>
  <si>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</si>
  <si>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</si>
  <si>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</si>
  <si>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</si>
  <si>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</si>
  <si>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</si>
  <si>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</si>
  <si>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</si>
  <si>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</si>
  <si>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</si>
  <si>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</si>
  <si>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</si>
  <si>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</si>
  <si>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</si>
  <si>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</si>
  <si>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</si>
  <si>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</si>
  <si>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</si>
  <si>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</si>
  <si>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</si>
  <si>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</si>
  <si>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</si>
  <si>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</si>
  <si>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</si>
  <si>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</si>
  <si>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</si>
  <si>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</si>
  <si>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</si>
  <si>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</si>
  <si>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</si>
  <si>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</si>
  <si>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</si>
  <si>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</si>
  <si>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</si>
  <si>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</si>
  <si>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</si>
  <si>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</si>
  <si>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</si>
  <si>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</si>
  <si>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</si>
  <si>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</si>
  <si>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</si>
  <si>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</si>
  <si>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</si>
  <si>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</si>
  <si>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</si>
  <si>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</si>
  <si>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</si>
  <si>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</si>
  <si>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</si>
  <si>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</si>
  <si>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</si>
  <si>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</si>
  <si>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</si>
  <si>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</si>
  <si>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</si>
  <si>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</si>
  <si>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</si>
  <si>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</si>
  <si>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</si>
  <si>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</si>
  <si>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</si>
  <si>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</si>
  <si>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</si>
  <si>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</si>
  <si>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</si>
  <si>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</si>
  <si>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</si>
  <si>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</si>
  <si>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</si>
  <si>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</si>
  <si>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</si>
  <si>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</si>
  <si>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</si>
  <si>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</si>
  <si>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</si>
  <si>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</si>
  <si>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</si>
  <si>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</si>
  <si>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</si>
  <si>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</si>
  <si>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</si>
  <si>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</si>
  <si>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</si>
  <si>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</si>
  <si>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</si>
  <si>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</si>
  <si>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</si>
  <si>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</si>
  <si>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</si>
  <si>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</si>
  <si>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</si>
  <si>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</si>
  <si>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</si>
  <si>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</si>
  <si>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</si>
  <si>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</si>
  <si>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</si>
  <si>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</si>
  <si>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</si>
  <si>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</si>
  <si>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</si>
  <si>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</si>
  <si>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</si>
  <si>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</si>
  <si>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</si>
  <si>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</si>
  <si>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</si>
  <si>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</si>
  <si>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</si>
  <si>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</si>
  <si>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</si>
  <si>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</si>
  <si>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</si>
  <si>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</si>
  <si>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</si>
  <si>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</si>
  <si>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</si>
  <si>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</si>
  <si>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</si>
  <si>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</si>
  <si>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</si>
  <si>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</si>
  <si>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</si>
  <si>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</si>
  <si>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</si>
  <si>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</si>
  <si>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</si>
  <si>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</si>
  <si>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</si>
  <si>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</si>
  <si>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</si>
  <si>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</si>
  <si>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</si>
  <si>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</si>
  <si>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</si>
  <si>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</si>
  <si>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</si>
  <si>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</si>
  <si>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</si>
  <si>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</si>
  <si>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</si>
  <si>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</si>
  <si>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</si>
  <si>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</si>
  <si>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</si>
  <si>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</si>
  <si>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</si>
  <si>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</si>
  <si>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</si>
  <si>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</si>
  <si>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</si>
  <si>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</si>
  <si>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</si>
  <si>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</si>
  <si>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</si>
  <si>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</si>
  <si>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</si>
  <si>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</si>
  <si>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</si>
  <si>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</si>
  <si>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</si>
  <si>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</si>
  <si>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</si>
  <si>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</si>
  <si>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</si>
  <si>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</si>
  <si>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</si>
  <si>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</si>
  <si>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</si>
  <si>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</si>
  <si>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</si>
  <si>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</si>
  <si>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</si>
  <si>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</si>
  <si>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</si>
  <si>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</si>
  <si>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</si>
  <si>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</si>
  <si>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</si>
  <si>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</si>
  <si>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</si>
  <si>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</si>
  <si>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</si>
  <si>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</si>
  <si>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</si>
  <si>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</si>
  <si>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</si>
  <si>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</si>
  <si>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</si>
  <si>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</si>
  <si>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</si>
  <si>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</si>
  <si>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</si>
  <si>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</si>
  <si>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</si>
  <si>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</si>
  <si>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</si>
  <si>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</si>
  <si>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</si>
  <si>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</si>
  <si>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</si>
  <si>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</si>
  <si>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</si>
  <si>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</si>
  <si>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</si>
  <si>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</si>
  <si>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</si>
  <si>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</si>
  <si>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</si>
  <si>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</si>
  <si>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</si>
  <si>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</si>
  <si>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</si>
  <si>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</si>
  <si>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</si>
  <si>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</si>
  <si>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</si>
  <si>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</si>
  <si>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</si>
  <si>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</si>
  <si>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</si>
  <si>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</si>
  <si>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</si>
  <si>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</si>
  <si>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</si>
  <si>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</si>
  <si>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</si>
  <si>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</si>
  <si>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</si>
  <si>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</si>
  <si>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</si>
  <si>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</si>
  <si>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</si>
  <si>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</si>
  <si>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</si>
  <si>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</si>
  <si>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</si>
  <si>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</si>
  <si>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</si>
  <si>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</si>
  <si>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</si>
  <si>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</si>
  <si>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</si>
  <si>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</si>
  <si>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</si>
  <si>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</si>
  <si>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</si>
  <si>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</si>
  <si>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</si>
  <si>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</si>
  <si>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</si>
  <si>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</si>
  <si>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</si>
  <si>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</si>
  <si>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</si>
  <si>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</si>
  <si>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</si>
  <si>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</si>
  <si>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</si>
  <si>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</si>
  <si>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</si>
  <si>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</si>
  <si>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</si>
  <si>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</si>
  <si>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</si>
  <si>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</si>
  <si>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</si>
  <si>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</si>
  <si>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</si>
  <si>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</si>
  <si>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</si>
  <si>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</si>
  <si>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</si>
  <si>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</si>
  <si>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</si>
  <si>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</si>
  <si>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</si>
  <si>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</si>
  <si>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</si>
  <si>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</si>
  <si>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</si>
  <si>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</si>
  <si>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</si>
  <si>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</si>
  <si>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</si>
  <si>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</si>
  <si>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</si>
  <si>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</si>
  <si>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</si>
  <si>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</si>
  <si>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</si>
  <si>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</si>
  <si>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</si>
  <si>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</si>
  <si>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</si>
  <si>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</si>
  <si>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</si>
  <si>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</si>
  <si>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</si>
  <si>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</si>
  <si>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</si>
  <si>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</si>
  <si>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</si>
  <si>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</si>
  <si>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</si>
  <si>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</si>
  <si>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</si>
  <si>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</si>
  <si>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</si>
  <si>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</si>
  <si>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</si>
  <si>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</si>
  <si>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</si>
  <si>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</si>
  <si>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</si>
  <si>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</si>
  <si>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</si>
  <si>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</si>
  <si>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</si>
  <si>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</si>
  <si>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</si>
  <si>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</si>
  <si>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</si>
  <si>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</si>
  <si>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</si>
  <si>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</si>
  <si>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</si>
  <si>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</si>
  <si>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</si>
  <si>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</si>
  <si>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</si>
  <si>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</si>
  <si>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</si>
  <si>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</si>
  <si>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</si>
  <si>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</si>
  <si>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</si>
  <si>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</si>
  <si>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</si>
  <si>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</si>
  <si>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</si>
  <si>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</si>
  <si>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</si>
  <si>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</si>
  <si>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</si>
  <si>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</si>
  <si>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</si>
  <si>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</si>
  <si>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</si>
  <si>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</si>
  <si>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</si>
  <si>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</si>
  <si>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</si>
  <si>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</si>
  <si>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</si>
  <si>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</si>
  <si>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</si>
  <si>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</si>
  <si>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</si>
  <si>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</si>
  <si>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</si>
  <si>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</si>
  <si>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</si>
  <si>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</si>
  <si>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</si>
  <si>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</si>
  <si>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</si>
  <si>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</si>
  <si>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</si>
  <si>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</si>
  <si>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</si>
  <si>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</si>
  <si>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</si>
  <si>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</si>
  <si>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</si>
  <si>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</si>
  <si>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</si>
  <si>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</si>
  <si>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</si>
  <si>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</si>
  <si>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</si>
  <si>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</si>
  <si>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</si>
  <si>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</si>
  <si>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</si>
  <si>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</si>
  <si>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</si>
  <si>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</si>
  <si>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</si>
  <si>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</si>
  <si>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</si>
  <si>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</si>
  <si>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</si>
  <si>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</si>
  <si>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</si>
  <si>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</si>
  <si>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</si>
  <si>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</si>
  <si>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</si>
  <si>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</si>
  <si>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</si>
  <si>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</si>
  <si>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</si>
  <si>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</si>
  <si>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</si>
  <si>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</si>
  <si>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</si>
  <si>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</si>
  <si>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</si>
  <si>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</si>
  <si>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</si>
  <si>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</si>
  <si>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</si>
  <si>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</si>
  <si>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</si>
  <si>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</si>
  <si>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</si>
  <si>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</si>
  <si>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</si>
  <si>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</si>
  <si>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</si>
  <si>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</si>
  <si>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</si>
  <si>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</si>
  <si>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</si>
  <si>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</si>
  <si>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</si>
  <si>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</si>
  <si>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</si>
  <si>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</si>
  <si>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</si>
  <si>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</si>
  <si>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</si>
  <si>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</si>
  <si>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</si>
  <si>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</si>
  <si>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</si>
  <si>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</si>
  <si>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</si>
  <si>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</si>
  <si>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</si>
  <si>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</si>
  <si>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</si>
  <si>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</si>
  <si>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</si>
  <si>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</si>
  <si>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</si>
  <si>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</si>
  <si>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</si>
  <si>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</si>
  <si>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</si>
  <si>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</si>
  <si>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</si>
  <si>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</si>
  <si>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</si>
  <si>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</si>
  <si>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</si>
  <si>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</si>
  <si>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</si>
  <si>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</si>
  <si>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</si>
  <si>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</si>
  <si>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</si>
  <si>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</si>
  <si>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</si>
  <si>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</si>
  <si>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</si>
  <si>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</si>
  <si>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</si>
  <si>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</si>
  <si>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</si>
  <si>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</si>
  <si>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</si>
  <si>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</si>
  <si>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</si>
  <si>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</si>
  <si>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</si>
  <si>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</si>
  <si>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</si>
  <si>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</si>
  <si>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</si>
  <si>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</si>
  <si>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</si>
  <si>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</si>
  <si>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</si>
  <si>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</si>
  <si>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</si>
  <si>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</si>
  <si>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</si>
  <si>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</si>
  <si>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</si>
  <si>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</si>
  <si>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</si>
  <si>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</si>
  <si>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</si>
  <si>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</si>
  <si>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</si>
  <si>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</si>
  <si>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</si>
  <si>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</si>
  <si>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</si>
  <si>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</si>
  <si>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</si>
  <si>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</si>
  <si>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</si>
  <si>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</si>
  <si>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</si>
  <si>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</si>
  <si>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</si>
  <si>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</si>
  <si>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</si>
  <si>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</si>
  <si>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</si>
  <si>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</si>
  <si>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</si>
  <si>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</si>
  <si>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</si>
  <si>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</si>
  <si>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</si>
  <si>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</si>
  <si>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</si>
  <si>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</si>
  <si>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</si>
  <si>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</si>
  <si>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</si>
  <si>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</si>
  <si>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</si>
  <si>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</si>
  <si>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</si>
  <si>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</si>
  <si>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</si>
  <si>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</si>
  <si>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</si>
  <si>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</si>
  <si>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</si>
  <si>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</si>
  <si>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</si>
  <si>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</si>
  <si>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</si>
  <si>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</si>
  <si>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</si>
  <si>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</si>
  <si>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</si>
  <si>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</si>
  <si>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</si>
  <si>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</si>
  <si>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</si>
  <si>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</si>
  <si>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</si>
  <si>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</si>
  <si>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</si>
  <si>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</si>
  <si>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</si>
  <si>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</si>
  <si>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</si>
  <si>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</si>
  <si>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</si>
  <si>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</si>
  <si>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</si>
  <si>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</si>
  <si>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</si>
  <si>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</si>
  <si>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</si>
  <si>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</si>
  <si>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</si>
  <si>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</si>
  <si>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</si>
  <si>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</si>
  <si>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</si>
  <si>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</si>
  <si>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</si>
  <si>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</si>
  <si>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</si>
  <si>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</si>
  <si>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</si>
  <si>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</si>
  <si>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</si>
  <si>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</si>
  <si>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</si>
  <si>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</si>
  <si>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</si>
  <si>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</si>
  <si>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</si>
  <si>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</si>
  <si>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</si>
  <si>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</si>
  <si>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</si>
  <si>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</si>
  <si>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</si>
  <si>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</si>
  <si>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</si>
  <si>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</si>
  <si>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</si>
  <si>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</si>
  <si>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</si>
  <si>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</si>
  <si>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</si>
  <si>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</si>
  <si>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</si>
  <si>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</si>
  <si>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</si>
  <si>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</si>
  <si>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</si>
  <si>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</si>
  <si>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</si>
  <si>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</si>
  <si>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</si>
  <si>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</si>
  <si>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</si>
  <si>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</si>
  <si>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</si>
  <si>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</si>
  <si>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</si>
  <si>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</si>
  <si>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</si>
  <si>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</si>
  <si>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</si>
  <si>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</si>
  <si>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</si>
  <si>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</si>
  <si>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</si>
  <si>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</si>
  <si>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</si>
  <si>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</si>
  <si>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</si>
  <si>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</si>
  <si>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</si>
  <si>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</si>
  <si>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</si>
  <si>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</si>
  <si>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</si>
  <si>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</si>
  <si>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</si>
  <si>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</si>
  <si>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</si>
  <si>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</si>
  <si>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</si>
  <si>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</si>
  <si>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</si>
  <si>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</si>
  <si>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</si>
  <si>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</si>
  <si>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</si>
  <si>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</si>
  <si>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</si>
  <si>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</si>
  <si>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</si>
  <si>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</si>
  <si>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</si>
  <si>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</si>
  <si>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</si>
  <si>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</si>
  <si>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</si>
  <si>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</si>
  <si>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</si>
  <si>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</si>
  <si>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</si>
  <si>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</si>
  <si>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</si>
  <si>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</si>
  <si>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</si>
  <si>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</si>
  <si>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</si>
  <si>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</si>
  <si>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</si>
  <si>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</si>
  <si>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</si>
  <si>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</si>
  <si>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</si>
  <si>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</si>
  <si>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</si>
  <si>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</si>
  <si>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</si>
  <si>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</si>
  <si>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</si>
  <si>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</si>
  <si>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</si>
  <si>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</si>
  <si>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</si>
  <si>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</si>
  <si>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</si>
  <si>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</si>
  <si>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</si>
  <si>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</si>
  <si>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</si>
  <si>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</si>
  <si>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</si>
  <si>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</si>
  <si>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</si>
  <si>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</si>
  <si>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</si>
  <si>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</si>
  <si>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</si>
  <si>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</si>
  <si>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</si>
  <si>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</si>
  <si>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</si>
  <si>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</si>
  <si>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</si>
  <si>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</si>
  <si>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</si>
  <si>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</si>
  <si>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</si>
  <si>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</si>
  <si>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</si>
  <si>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</si>
  <si>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</si>
  <si>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</si>
  <si>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</si>
  <si>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</si>
  <si>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</si>
  <si>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</si>
  <si>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</si>
  <si>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</si>
  <si>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</si>
  <si>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</si>
  <si>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</si>
  <si>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</si>
  <si>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</si>
  <si>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</si>
  <si>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</si>
  <si>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</si>
  <si>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</si>
  <si>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</si>
  <si>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</si>
  <si>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</si>
  <si>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</si>
  <si>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</si>
  <si>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</si>
  <si>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</si>
  <si>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</si>
  <si>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</si>
  <si>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</si>
  <si>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</si>
  <si>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</si>
  <si>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</si>
  <si>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</si>
  <si>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</si>
  <si>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</si>
  <si>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</si>
  <si>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</si>
  <si>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</si>
  <si>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</si>
  <si>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</si>
  <si>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</si>
  <si>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</si>
  <si>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</si>
  <si>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</si>
  <si>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</si>
  <si>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</si>
  <si>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</si>
  <si>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</si>
  <si>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</si>
  <si>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</si>
  <si>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</si>
  <si>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</si>
  <si>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</si>
  <si>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</si>
  <si>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</si>
  <si>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</si>
  <si>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</si>
  <si>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</si>
  <si>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</si>
  <si>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</si>
  <si>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</si>
  <si>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</si>
  <si>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</si>
  <si>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</si>
  <si>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</si>
  <si>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</si>
  <si>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</si>
  <si>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</si>
  <si>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</si>
  <si>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</si>
  <si>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</si>
  <si>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</si>
  <si>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</si>
  <si>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</si>
  <si>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</si>
  <si>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</si>
  <si>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</si>
  <si>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</si>
  <si>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</si>
  <si>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</si>
  <si>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</si>
  <si>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</si>
  <si>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</si>
  <si>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</si>
  <si>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</si>
  <si>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</si>
  <si>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</si>
  <si>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</si>
  <si>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</si>
  <si>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</si>
  <si>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</si>
  <si>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</si>
  <si>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</si>
  <si>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</si>
  <si>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</si>
  <si>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</si>
  <si>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</si>
  <si>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</si>
  <si>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</si>
  <si>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</si>
  <si>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</si>
  <si>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</si>
  <si>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</si>
  <si>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</si>
  <si>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</si>
  <si>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</si>
  <si>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</si>
  <si>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</si>
  <si>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</si>
  <si>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</si>
  <si>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</si>
  <si>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</si>
  <si>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</si>
  <si>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</si>
  <si>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</si>
  <si>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</si>
  <si>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</si>
  <si>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</si>
  <si>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</si>
  <si>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</si>
  <si>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</si>
  <si>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</si>
  <si>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</si>
  <si>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</si>
  <si>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</si>
  <si>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</si>
  <si>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</si>
  <si>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</si>
  <si>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</si>
  <si>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</si>
  <si>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</si>
  <si>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</si>
  <si>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</si>
  <si>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</si>
  <si>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</si>
  <si>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</si>
  <si>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</si>
  <si>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</si>
  <si>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</si>
  <si>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</si>
  <si>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</si>
  <si>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</si>
  <si>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</si>
  <si>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</si>
  <si>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</si>
  <si>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</si>
  <si>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</si>
  <si>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</si>
  <si>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</si>
  <si>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</si>
  <si>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</si>
  <si>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</si>
  <si>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</si>
  <si>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</si>
  <si>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</si>
  <si>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</si>
  <si>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</si>
  <si>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</si>
  <si>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</si>
  <si>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</si>
  <si>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</si>
  <si>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</si>
  <si>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</si>
  <si>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</si>
  <si>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</si>
  <si>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</si>
  <si>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</si>
  <si>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</si>
  <si>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</si>
  <si>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</si>
  <si>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</si>
  <si>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</si>
  <si>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</si>
  <si>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</si>
  <si>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</si>
  <si>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</si>
  <si>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</si>
  <si>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</si>
  <si>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</si>
  <si>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</si>
  <si>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</si>
  <si>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</si>
  <si>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</si>
  <si>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</si>
  <si>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</si>
  <si>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</si>
  <si>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</si>
  <si>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</si>
  <si>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</si>
  <si>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</si>
  <si>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</si>
  <si>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</si>
  <si>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</si>
  <si>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</si>
  <si>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</si>
  <si>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</si>
  <si>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</si>
  <si>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</si>
  <si>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</si>
  <si>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</si>
  <si>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</si>
  <si>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</si>
  <si>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</si>
  <si>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</si>
  <si>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</si>
  <si>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</si>
  <si>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</si>
  <si>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</si>
  <si>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</si>
  <si>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</si>
  <si>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</si>
  <si>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</si>
  <si>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</si>
  <si>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</si>
  <si>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</si>
  <si>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</si>
  <si>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</si>
  <si>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</si>
  <si>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</si>
  <si>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</si>
  <si>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</si>
  <si>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</si>
  <si>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</si>
  <si>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</si>
  <si>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</si>
  <si>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</si>
  <si>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</si>
  <si>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</si>
  <si>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</si>
  <si>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</si>
  <si>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</si>
  <si>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</si>
  <si>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</si>
  <si>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</si>
  <si>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</si>
  <si>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</si>
  <si>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</si>
  <si>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</si>
  <si>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</si>
  <si>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</si>
  <si>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</si>
  <si>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</si>
  <si>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</si>
  <si>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</si>
  <si>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</si>
  <si>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</si>
  <si>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</si>
  <si>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</si>
  <si>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</si>
  <si>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</si>
  <si>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</si>
  <si>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</si>
  <si>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</si>
  <si>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</si>
  <si>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</si>
  <si>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</si>
  <si>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</si>
  <si>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</si>
  <si>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</si>
  <si>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</si>
  <si>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</si>
  <si>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</si>
  <si>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</si>
  <si>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</si>
  <si>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</si>
  <si>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</si>
  <si>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</si>
  <si>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</si>
  <si>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</si>
  <si>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</si>
  <si>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</si>
  <si>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</si>
  <si>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</si>
  <si>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</si>
  <si>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</si>
  <si>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</si>
  <si>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</si>
  <si>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</si>
  <si>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</si>
  <si>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</si>
  <si>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</si>
  <si>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</si>
  <si>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</si>
  <si>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</si>
  <si>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</si>
  <si>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</si>
  <si>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</si>
  <si>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</si>
  <si>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</si>
  <si>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</si>
  <si>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</si>
  <si>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</si>
  <si>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</si>
  <si>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</si>
  <si>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</si>
  <si>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</si>
  <si>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</si>
  <si>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</si>
  <si>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</si>
  <si>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</si>
  <si>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</si>
  <si>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</si>
  <si>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</si>
  <si>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</si>
  <si>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</si>
  <si>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</si>
  <si>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</si>
  <si>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</si>
  <si>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</si>
  <si>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</si>
  <si>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</si>
  <si>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</si>
  <si>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</si>
  <si>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</si>
  <si>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</si>
  <si>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</si>
  <si>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</si>
  <si>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</si>
  <si>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</si>
  <si>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</si>
  <si>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</si>
  <si>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</si>
  <si>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</si>
  <si>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</si>
  <si>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</si>
  <si>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</si>
  <si>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</si>
  <si>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</si>
  <si>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</si>
  <si>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</si>
  <si>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</si>
  <si>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</si>
  <si>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</si>
  <si>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</si>
  <si>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</si>
  <si>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</si>
  <si>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</si>
  <si>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</si>
  <si>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</si>
  <si>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</si>
  <si>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</si>
  <si>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</si>
  <si>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</si>
  <si>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</si>
  <si>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</si>
  <si>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</si>
  <si>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</si>
  <si>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</si>
  <si>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</si>
  <si>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</si>
  <si>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</si>
  <si>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</si>
  <si>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</si>
  <si>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</si>
  <si>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</si>
  <si>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</si>
  <si>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</si>
  <si>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</si>
  <si>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</si>
  <si>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</si>
  <si>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</si>
  <si>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</si>
  <si>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</si>
  <si>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</si>
  <si>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</si>
  <si>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</si>
  <si>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</si>
  <si>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</si>
  <si>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</si>
  <si>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</si>
  <si>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</si>
  <si>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</si>
  <si>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</si>
  <si>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</si>
  <si>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</si>
  <si>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</si>
  <si>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</si>
  <si>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</si>
  <si>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</si>
  <si>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</si>
  <si>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</si>
  <si>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</si>
  <si>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</si>
  <si>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</si>
  <si>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</si>
  <si>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</si>
  <si>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</si>
  <si>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</si>
  <si>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</si>
  <si>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</si>
  <si>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</si>
  <si>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</si>
  <si>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</si>
  <si>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</si>
  <si>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</si>
  <si>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</si>
  <si>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</si>
  <si>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</si>
  <si>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</si>
  <si>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</si>
  <si>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</si>
  <si>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</si>
  <si>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</si>
  <si>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</si>
  <si>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</si>
  <si>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</si>
  <si>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</si>
  <si>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</si>
  <si>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</si>
  <si>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</si>
  <si>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</si>
  <si>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</si>
  <si>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</si>
  <si>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</si>
  <si>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</si>
  <si>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</si>
  <si>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</si>
  <si>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</si>
  <si>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</si>
  <si>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</si>
  <si>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</si>
  <si>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</si>
  <si>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</si>
  <si>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</si>
  <si>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</si>
  <si>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</si>
  <si>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</si>
  <si>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</si>
  <si>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</si>
  <si>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</si>
  <si>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</si>
  <si>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</si>
  <si>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</si>
  <si>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</si>
  <si>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</si>
  <si>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</si>
  <si>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</si>
  <si>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</si>
  <si>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</si>
  <si>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</si>
  <si>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</si>
  <si>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</si>
  <si>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</si>
  <si>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</si>
  <si>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</si>
  <si>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</si>
  <si>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</si>
  <si>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</si>
  <si>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</si>
  <si>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</si>
  <si>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</si>
  <si>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</si>
  <si>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</si>
  <si>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</si>
  <si>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</si>
  <si>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</si>
  <si>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</si>
  <si>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</si>
  <si>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</si>
  <si>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</si>
  <si>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</si>
  <si>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</si>
  <si>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</si>
  <si>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</si>
  <si>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</si>
  <si>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</si>
  <si>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</si>
  <si>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</si>
  <si>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</si>
  <si>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</si>
  <si>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</si>
  <si>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</si>
  <si>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</si>
  <si>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</si>
  <si>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</si>
  <si>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</si>
  <si>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</si>
  <si>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</si>
  <si>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</si>
  <si>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</si>
  <si>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</si>
  <si>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</si>
  <si>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</si>
  <si>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</si>
  <si>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</si>
  <si>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</si>
  <si>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</si>
  <si>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</si>
  <si>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</si>
  <si>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</si>
  <si>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</si>
  <si>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</si>
  <si>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</si>
  <si>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</si>
  <si>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</si>
  <si>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</si>
  <si>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</si>
  <si>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</si>
  <si>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</si>
  <si>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</si>
  <si>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</si>
  <si>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</si>
  <si>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</si>
  <si>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</si>
  <si>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</si>
  <si>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</si>
  <si>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</si>
  <si>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</si>
  <si>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</si>
  <si>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</si>
  <si>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</si>
  <si>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</si>
  <si>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</si>
  <si>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</si>
  <si>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</si>
  <si>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</si>
  <si>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</si>
  <si>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</si>
  <si>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</si>
  <si>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</si>
  <si>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</si>
  <si>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</si>
  <si>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</si>
  <si>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</si>
  <si>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</si>
  <si>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</si>
  <si>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</si>
  <si>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</si>
  <si>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</si>
  <si>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</si>
  <si>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</si>
  <si>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</si>
  <si>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</si>
  <si>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</si>
  <si>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</si>
  <si>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</si>
  <si>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</si>
  <si>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</si>
  <si>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</si>
  <si>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</si>
  <si>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</si>
  <si>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</si>
  <si>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</si>
  <si>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</si>
  <si>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</si>
  <si>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</si>
  <si>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</si>
  <si>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</si>
  <si>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</si>
  <si>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</si>
  <si>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</si>
  <si>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</si>
  <si>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</si>
  <si>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</si>
  <si>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</si>
  <si>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</si>
  <si>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</si>
  <si>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</si>
  <si>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</si>
  <si>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</si>
  <si>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</si>
  <si>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</si>
  <si>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</si>
  <si>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</si>
  <si>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</si>
  <si>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</si>
  <si>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</si>
  <si>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</si>
  <si>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</si>
  <si>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</si>
  <si>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</si>
  <si>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</si>
  <si>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</si>
  <si>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</si>
  <si>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</si>
  <si>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</si>
  <si>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</si>
  <si>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</si>
  <si>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</si>
  <si>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</si>
  <si>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</si>
  <si>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</si>
  <si>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</si>
  <si>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</si>
  <si>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</si>
  <si>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</si>
  <si>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</si>
  <si>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</si>
  <si>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</si>
  <si>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</si>
  <si>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</si>
  <si>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</si>
  <si>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</si>
  <si>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</si>
  <si>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</si>
  <si>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</si>
  <si>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</si>
  <si>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</si>
  <si>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</si>
  <si>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</si>
  <si>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</si>
  <si>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</si>
  <si>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</si>
  <si>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</si>
  <si>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</si>
  <si>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</si>
  <si>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</si>
  <si>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</si>
  <si>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</si>
  <si>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</si>
  <si>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</si>
  <si>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</si>
  <si>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</si>
  <si>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</si>
  <si>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</si>
  <si>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</si>
  <si>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</si>
  <si>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</si>
  <si>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</si>
  <si>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</si>
  <si>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</si>
  <si>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</si>
  <si>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</si>
  <si>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</si>
  <si>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</si>
  <si>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</si>
  <si>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</si>
  <si>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</si>
  <si>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</si>
  <si>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</si>
  <si>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</si>
  <si>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</si>
  <si>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</si>
  <si>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</si>
  <si>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</si>
  <si>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</si>
  <si>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</si>
  <si>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</si>
  <si>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</si>
  <si>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</si>
  <si>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</si>
  <si>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</si>
  <si>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</si>
  <si>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</si>
  <si>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</si>
  <si>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</si>
  <si>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</si>
  <si>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</si>
  <si>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</si>
  <si>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</si>
  <si>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</si>
  <si>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</si>
  <si>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</si>
  <si>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</si>
  <si>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</si>
  <si>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</si>
  <si>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</si>
  <si>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</si>
  <si>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</si>
  <si>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</si>
  <si>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</si>
  <si>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</si>
  <si>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</si>
  <si>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</si>
  <si>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</si>
  <si>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</si>
  <si>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</si>
  <si>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</si>
  <si>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</si>
  <si>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</si>
  <si>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</si>
  <si>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</si>
  <si>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</si>
  <si>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</si>
  <si>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</si>
  <si>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</si>
  <si>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</si>
  <si>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</si>
  <si>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</si>
  <si>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</si>
  <si>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</si>
  <si>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</si>
  <si>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</si>
  <si>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</si>
  <si>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</si>
  <si>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</si>
  <si>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</si>
  <si>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</si>
  <si>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</si>
  <si>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</si>
  <si>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</si>
  <si>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</si>
  <si>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</si>
  <si>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</si>
  <si>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</si>
  <si>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</si>
  <si>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</si>
  <si>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</si>
  <si>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</si>
  <si>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</si>
  <si>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</si>
  <si>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</si>
  <si>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</si>
  <si>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</si>
  <si>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</si>
  <si>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</si>
  <si>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</si>
  <si>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</si>
  <si>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</si>
  <si>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</si>
  <si>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</si>
  <si>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</si>
  <si>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</si>
  <si>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</si>
  <si>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</si>
  <si>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</si>
  <si>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</si>
  <si>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</si>
  <si>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</si>
  <si>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</si>
  <si>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</si>
  <si>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</si>
  <si>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</si>
  <si>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</si>
  <si>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</si>
  <si>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</si>
  <si>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</si>
  <si>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</si>
  <si>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</si>
  <si>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</si>
  <si>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</si>
  <si>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</si>
  <si>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</si>
  <si>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</si>
  <si>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</si>
  <si>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</si>
  <si>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</si>
  <si>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</si>
  <si>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</si>
  <si>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</si>
  <si>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</si>
  <si>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</si>
  <si>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</si>
  <si>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</si>
  <si>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</si>
  <si>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</si>
  <si>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</si>
  <si>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</si>
  <si>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</si>
  <si>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</si>
  <si>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</si>
  <si>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</si>
  <si>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</si>
  <si>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</si>
  <si>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</si>
  <si>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</si>
  <si>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</si>
  <si>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</si>
  <si>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</si>
  <si>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</si>
  <si>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</si>
  <si>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</si>
  <si>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</si>
  <si>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</si>
  <si>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</si>
  <si>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</si>
  <si>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</si>
  <si>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</si>
  <si>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</si>
  <si>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</si>
  <si>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</si>
  <si>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</si>
  <si>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</si>
  <si>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</si>
  <si>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</si>
  <si>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</si>
  <si>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</si>
  <si>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</si>
  <si>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</si>
  <si>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</si>
  <si>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</si>
  <si>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</si>
  <si>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</si>
  <si>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</si>
  <si>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</si>
  <si>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</si>
  <si>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</si>
  <si>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</si>
  <si>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</si>
  <si>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</si>
  <si>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</si>
  <si>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</si>
  <si>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</si>
  <si>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</si>
  <si>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</si>
  <si>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</si>
  <si>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</si>
  <si>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</si>
  <si>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</si>
  <si>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</si>
  <si>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</si>
  <si>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</si>
  <si>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</si>
  <si>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</si>
  <si>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</si>
  <si>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</si>
  <si>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</si>
  <si>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</si>
  <si>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</si>
  <si>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</si>
  <si>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</si>
  <si>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</si>
  <si>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</si>
  <si>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</si>
  <si>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</si>
  <si>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</si>
  <si>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</si>
  <si>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</si>
  <si>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</si>
  <si>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</si>
  <si>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</si>
  <si>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</si>
  <si>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</si>
  <si>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</si>
  <si>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</si>
  <si>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</si>
  <si>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</si>
  <si>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</si>
  <si>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</si>
  <si>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</si>
  <si>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</si>
  <si>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</si>
  <si>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</si>
  <si>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</si>
  <si>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</si>
  <si>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</si>
  <si>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</si>
  <si>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</si>
  <si>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</si>
  <si>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</si>
  <si>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</si>
  <si>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</si>
  <si>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</si>
  <si>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</si>
  <si>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</si>
  <si>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</si>
  <si>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</si>
  <si>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</si>
  <si>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</si>
  <si>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</si>
  <si>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</si>
  <si>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</si>
  <si>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</si>
  <si>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</si>
  <si>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</si>
  <si>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</si>
  <si>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</si>
  <si>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</si>
  <si>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</si>
  <si>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</si>
  <si>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</si>
  <si>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</si>
  <si>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</si>
  <si>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</si>
  <si>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</si>
  <si>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</si>
  <si>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</si>
  <si>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</si>
  <si>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</si>
  <si>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</si>
  <si>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</si>
  <si>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</si>
  <si>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</si>
  <si>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</si>
  <si>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</si>
  <si>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</si>
  <si>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</si>
  <si>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</si>
  <si>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</si>
  <si>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</si>
  <si>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</si>
  <si>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</si>
  <si>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</si>
  <si>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</si>
  <si>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</si>
  <si>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</si>
  <si>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</si>
  <si>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</si>
  <si>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</si>
  <si>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</si>
  <si>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</si>
  <si>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</si>
  <si>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</si>
  <si>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</si>
  <si>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</si>
  <si>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</si>
  <si>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</si>
  <si>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</si>
  <si>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</si>
  <si>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</si>
  <si>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</si>
  <si>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</si>
  <si>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</si>
  <si>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</si>
  <si>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</si>
  <si>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</si>
  <si>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</si>
  <si>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</si>
  <si>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</si>
  <si>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</si>
  <si>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</si>
  <si>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</si>
  <si>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</si>
  <si>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</si>
  <si>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</si>
  <si>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</si>
  <si>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</si>
  <si>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</si>
  <si>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</si>
  <si>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</si>
  <si>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</si>
  <si>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</si>
  <si>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</si>
  <si>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</si>
  <si>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</si>
  <si>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</si>
  <si>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</si>
  <si>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</si>
  <si>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</si>
  <si>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</si>
  <si>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</si>
  <si>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</si>
  <si>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</si>
  <si>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</si>
  <si>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</si>
  <si>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</si>
  <si>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</si>
  <si>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</si>
  <si>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</si>
  <si>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</si>
  <si>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</si>
  <si>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</si>
  <si>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</si>
  <si>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</si>
  <si>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</si>
  <si>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</si>
  <si>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</si>
  <si>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</si>
  <si>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</si>
  <si>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</si>
  <si>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</si>
  <si>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</si>
  <si>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</si>
  <si>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</si>
  <si>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</si>
  <si>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</si>
  <si>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</si>
  <si>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</si>
  <si>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</si>
  <si>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</si>
  <si>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</si>
  <si>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</si>
  <si>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</si>
  <si>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</si>
  <si>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</si>
  <si>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</si>
  <si>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</si>
  <si>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</si>
  <si>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</si>
  <si>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</si>
  <si>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</si>
  <si>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</si>
  <si>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</si>
  <si>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</si>
  <si>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</si>
  <si>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</si>
  <si>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</si>
  <si>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</si>
  <si>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</si>
  <si>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</si>
  <si>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</si>
  <si>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</si>
  <si>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</si>
  <si>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</si>
  <si>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</si>
  <si>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</si>
  <si>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</si>
  <si>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</si>
  <si>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</si>
  <si>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</si>
  <si>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</si>
  <si>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</si>
  <si>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</si>
  <si>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</si>
  <si>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</si>
  <si>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</si>
  <si>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</si>
  <si>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</si>
  <si>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</si>
  <si>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</si>
  <si>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</si>
  <si>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</si>
  <si>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</si>
  <si>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</si>
  <si>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</si>
  <si>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</si>
  <si>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</si>
  <si>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</si>
  <si>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</si>
  <si>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</si>
  <si>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</si>
  <si>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</si>
  <si>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</si>
  <si>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</si>
  <si>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</si>
  <si>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</si>
  <si>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</si>
  <si>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</si>
  <si>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</si>
  <si>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</si>
  <si>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</si>
  <si>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</si>
  <si>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</si>
  <si>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</si>
  <si>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</si>
  <si>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</si>
  <si>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</si>
  <si>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</si>
  <si>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</si>
  <si>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</si>
  <si>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</si>
  <si>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</si>
  <si>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</si>
  <si>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</si>
  <si>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</si>
  <si>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</si>
  <si>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</si>
  <si>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</si>
  <si>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</si>
  <si>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</si>
  <si>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</si>
  <si>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</si>
  <si>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</si>
  <si>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</si>
  <si>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</si>
  <si>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</si>
  <si>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</si>
  <si>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</si>
  <si>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</si>
  <si>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</si>
  <si>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</si>
  <si>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</si>
  <si>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</si>
  <si>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</si>
  <si>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</si>
  <si>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</si>
  <si>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</si>
  <si>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</si>
  <si>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</si>
  <si>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</si>
  <si>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</si>
  <si>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</si>
  <si>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</si>
  <si>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</si>
  <si>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</si>
  <si>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</si>
  <si>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</si>
  <si>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</si>
  <si>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</si>
  <si>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</si>
  <si>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</si>
  <si>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</si>
  <si>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</si>
  <si>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</si>
  <si>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</si>
  <si>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</si>
  <si>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</si>
  <si>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</si>
  <si>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</si>
  <si>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</si>
  <si>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</si>
  <si>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</si>
  <si>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</si>
  <si>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</si>
  <si>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</si>
  <si>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</si>
  <si>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</si>
  <si>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</si>
  <si>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</si>
  <si>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</si>
  <si>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</si>
  <si>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</si>
  <si>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</si>
  <si>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</si>
  <si>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</si>
  <si>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</si>
  <si>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</si>
  <si>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</si>
  <si>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</si>
  <si>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</si>
  <si>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</si>
  <si>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</si>
  <si>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</si>
  <si>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</si>
  <si>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</si>
  <si>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</si>
  <si>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</si>
  <si>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</si>
  <si>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</si>
  <si>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</si>
  <si>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</si>
  <si>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</si>
  <si>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</si>
  <si>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</si>
  <si>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</si>
  <si>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</si>
  <si>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</si>
  <si>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</si>
  <si>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</si>
  <si>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</si>
  <si>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</si>
  <si>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</si>
  <si>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</si>
  <si>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</si>
  <si>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</si>
  <si>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</si>
  <si>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</si>
  <si>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</si>
  <si>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</si>
  <si>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</si>
  <si>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</si>
  <si>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</si>
  <si>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</si>
  <si>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</si>
  <si>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</si>
  <si>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</si>
  <si>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</si>
  <si>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</si>
  <si>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</si>
  <si>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</si>
  <si>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</si>
  <si>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</si>
  <si>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</si>
  <si>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</si>
  <si>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</si>
  <si>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</si>
  <si>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</si>
  <si>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</si>
  <si>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</si>
  <si>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</si>
  <si>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</si>
  <si>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</si>
  <si>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</si>
  <si>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</si>
  <si>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</si>
  <si>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</si>
  <si>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</si>
  <si>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</si>
  <si>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</si>
  <si>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</si>
  <si>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</si>
  <si>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</si>
  <si>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</si>
  <si>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</si>
  <si>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</si>
  <si>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</si>
  <si>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</si>
  <si>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</si>
  <si>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</si>
  <si>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</si>
  <si>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</si>
  <si>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</si>
  <si>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</si>
  <si>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</si>
  <si>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</si>
  <si>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</si>
  <si>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</si>
  <si>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</si>
  <si>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</si>
  <si>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</si>
  <si>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</si>
  <si>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</si>
  <si>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</si>
  <si>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</si>
  <si>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</si>
  <si>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</si>
  <si>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</si>
  <si>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</si>
  <si>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</si>
  <si>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</si>
  <si>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</si>
  <si>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</si>
  <si>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</si>
  <si>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</si>
  <si>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</si>
  <si>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</si>
  <si>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</si>
  <si>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</si>
  <si>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</si>
  <si>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</si>
  <si>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</si>
  <si>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</si>
  <si>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</si>
  <si>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</si>
  <si>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</si>
  <si>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</si>
  <si>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</si>
  <si>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</si>
  <si>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</si>
  <si>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</si>
  <si>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</si>
  <si>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</si>
  <si>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</si>
  <si>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</si>
  <si>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</si>
  <si>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</si>
  <si>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</si>
  <si>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</si>
  <si>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</si>
  <si>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</si>
  <si>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</si>
  <si>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</si>
  <si>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</si>
  <si>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</si>
  <si>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</si>
  <si>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</si>
  <si>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</si>
  <si>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</si>
  <si>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</si>
  <si>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</si>
  <si>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</si>
  <si>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</si>
  <si>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</si>
  <si>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</si>
  <si>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</si>
  <si>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</si>
  <si>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</si>
  <si>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</si>
  <si>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</si>
  <si>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</si>
  <si>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</si>
  <si>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</si>
  <si>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</si>
  <si>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</si>
  <si>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</si>
  <si>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</si>
  <si>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</si>
  <si>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</si>
  <si>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</si>
  <si>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</si>
  <si>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</si>
  <si>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</si>
  <si>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</si>
  <si>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</si>
  <si>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</si>
  <si>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</si>
  <si>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</si>
  <si>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</si>
  <si>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</si>
  <si>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</si>
  <si>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</si>
  <si>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</si>
  <si>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</si>
  <si>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</si>
  <si>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</si>
  <si>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</si>
  <si>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</si>
  <si>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</si>
  <si>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</si>
  <si>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</si>
  <si>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</si>
  <si>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</si>
  <si>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</si>
  <si>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</si>
  <si>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</si>
  <si>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</si>
  <si>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</si>
  <si>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</si>
  <si>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</si>
  <si>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</si>
  <si>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</si>
  <si>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</si>
  <si>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</si>
  <si>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</si>
  <si>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</si>
  <si>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</si>
  <si>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</si>
  <si>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</si>
  <si>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</si>
  <si>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</si>
  <si>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</si>
  <si>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</si>
  <si>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</si>
  <si>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</si>
  <si>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</si>
  <si>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</si>
  <si>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</si>
  <si>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</si>
  <si>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</si>
  <si>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</si>
  <si>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</si>
  <si>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</si>
  <si>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</si>
  <si>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</si>
  <si>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</si>
  <si>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</si>
  <si>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</si>
  <si>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</si>
  <si>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</si>
  <si>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</si>
  <si>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</si>
  <si>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</si>
  <si>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</si>
  <si>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</si>
  <si>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</si>
  <si>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</si>
  <si>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</si>
  <si>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</si>
  <si>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</si>
  <si>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</si>
  <si>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</si>
  <si>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</si>
  <si>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</si>
  <si>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</si>
  <si>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</si>
  <si>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</si>
  <si>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</si>
  <si>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</si>
  <si>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</si>
  <si>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</si>
  <si>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</si>
  <si>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</si>
  <si>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</si>
  <si>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</si>
  <si>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</si>
  <si>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</si>
  <si>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</si>
  <si>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</si>
  <si>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</si>
  <si>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</si>
  <si>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</si>
  <si>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</si>
  <si>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</si>
  <si>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</si>
  <si>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</si>
  <si>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</si>
  <si>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</si>
  <si>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</si>
  <si>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</si>
  <si>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</si>
  <si>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</si>
  <si>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</si>
  <si>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</si>
  <si>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</si>
  <si>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</si>
  <si>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</si>
  <si>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</si>
  <si>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</si>
  <si>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</si>
  <si>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</si>
  <si>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</si>
  <si>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</si>
  <si>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</si>
  <si>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</si>
  <si>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</si>
  <si>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</si>
  <si>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</si>
  <si>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</si>
  <si>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</si>
  <si>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</si>
  <si>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</si>
  <si>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</si>
  <si>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</si>
  <si>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</si>
  <si>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</si>
  <si>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</si>
  <si>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</si>
  <si>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</si>
  <si>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</si>
  <si>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</si>
  <si>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</si>
  <si>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</si>
  <si>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</si>
  <si>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</si>
  <si>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</si>
  <si>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</si>
  <si>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</si>
  <si>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</si>
  <si>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</si>
  <si>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</si>
  <si>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</si>
  <si>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</si>
  <si>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</si>
  <si>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</si>
  <si>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</si>
  <si>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</si>
  <si>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</si>
  <si>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</si>
  <si>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</si>
  <si>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</si>
  <si>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</si>
  <si>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</si>
  <si>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</si>
  <si>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</si>
  <si>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</si>
  <si>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</si>
  <si>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</si>
  <si>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</si>
  <si>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</si>
  <si>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</si>
  <si>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</si>
  <si>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</si>
  <si>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</si>
  <si>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</si>
  <si>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</si>
  <si>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</si>
  <si>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</si>
  <si>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</si>
  <si>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</si>
  <si>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</si>
  <si>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</si>
  <si>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</si>
  <si>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</si>
  <si>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</si>
  <si>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</si>
  <si>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</si>
  <si>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</si>
  <si>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</si>
  <si>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</si>
  <si>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</si>
  <si>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</si>
  <si>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</si>
  <si>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</si>
  <si>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</si>
  <si>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</si>
  <si>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</si>
  <si>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</si>
  <si>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</si>
  <si>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</si>
  <si>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</si>
  <si>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</si>
  <si>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</si>
  <si>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</si>
  <si>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</si>
  <si>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</si>
  <si>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</si>
  <si>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</si>
  <si>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</si>
  <si>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</si>
  <si>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</si>
  <si>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</si>
  <si>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</si>
  <si>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</si>
  <si>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</si>
  <si>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</si>
  <si>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</si>
  <si>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</si>
  <si>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</si>
  <si>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</si>
  <si>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</si>
  <si>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</si>
  <si>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</si>
  <si>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</si>
  <si>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</si>
  <si>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</si>
  <si>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</si>
  <si>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</si>
  <si>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</si>
  <si>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</si>
  <si>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</si>
  <si>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</si>
  <si>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</si>
  <si>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</si>
  <si>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</si>
  <si>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</si>
  <si>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</si>
  <si>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</si>
  <si>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</si>
  <si>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</si>
  <si>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</si>
  <si>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</si>
  <si>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</si>
  <si>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</si>
  <si>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</si>
  <si>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</si>
  <si>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</si>
  <si>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</si>
  <si>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</si>
  <si>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</si>
  <si>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</si>
  <si>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</si>
  <si>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</si>
  <si>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</si>
  <si>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</si>
  <si>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</si>
  <si>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</si>
  <si>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</si>
  <si>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</si>
  <si>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</si>
  <si>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</si>
  <si>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</si>
  <si>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</si>
  <si>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</si>
  <si>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</si>
  <si>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</si>
  <si>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</si>
  <si>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</si>
  <si>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</si>
  <si>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</si>
  <si>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</si>
  <si>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</si>
  <si>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</si>
  <si>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</si>
  <si>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</si>
  <si>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</si>
  <si>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</si>
  <si>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</si>
  <si>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</si>
  <si>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</si>
  <si>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</si>
  <si>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</si>
  <si>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</si>
  <si>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</si>
  <si>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</si>
  <si>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</si>
  <si>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</si>
  <si>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</si>
  <si>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</si>
  <si>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</si>
  <si>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</si>
  <si>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</si>
  <si>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</si>
  <si>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</si>
  <si>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</si>
  <si>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</si>
  <si>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</si>
  <si>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</si>
  <si>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</si>
  <si>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</si>
  <si>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</si>
  <si>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</si>
  <si>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</si>
  <si>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</si>
  <si>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</si>
  <si>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</si>
  <si>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</si>
  <si>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</si>
  <si>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</si>
  <si>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</si>
  <si>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</si>
  <si>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</si>
  <si>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</si>
  <si>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</si>
  <si>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</si>
  <si>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</si>
  <si>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</si>
  <si>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</si>
  <si>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</si>
  <si>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</si>
  <si>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</si>
  <si>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</si>
  <si>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</si>
  <si>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</si>
  <si>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</si>
  <si>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</si>
  <si>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</si>
  <si>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</si>
  <si>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</si>
  <si>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</si>
  <si>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</si>
  <si>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</si>
  <si>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</si>
  <si>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</si>
  <si>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</si>
  <si>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</si>
  <si>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</si>
  <si>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</si>
  <si>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</si>
  <si>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</si>
  <si>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</si>
  <si>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</si>
  <si>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</si>
  <si>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</si>
  <si>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</si>
  <si>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</si>
  <si>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</si>
  <si>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</si>
  <si>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</si>
  <si>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</si>
  <si>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</si>
  <si>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</si>
  <si>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</si>
  <si>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</si>
  <si>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</si>
  <si>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</si>
  <si>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</si>
  <si>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</si>
  <si>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</si>
  <si>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</si>
  <si>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</si>
  <si>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</si>
  <si>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</si>
  <si>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</si>
  <si>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</si>
  <si>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</si>
  <si>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</si>
  <si>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</si>
  <si>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</si>
  <si>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</si>
  <si>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</si>
  <si>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</si>
  <si>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</si>
  <si>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</si>
  <si>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</si>
  <si>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</si>
  <si>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</si>
  <si>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</si>
  <si>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</si>
  <si>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</si>
  <si>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</si>
  <si>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</si>
  <si>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</si>
  <si>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</si>
  <si>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</si>
  <si>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</si>
  <si>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</si>
  <si>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</si>
  <si>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</si>
  <si>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</si>
  <si>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</si>
  <si>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</si>
  <si>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</si>
  <si>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</si>
  <si>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</si>
  <si>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</si>
  <si>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</si>
  <si>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</si>
  <si>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</si>
  <si>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</si>
  <si>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</si>
  <si>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</si>
  <si>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</si>
  <si>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</si>
  <si>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</si>
  <si>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</si>
  <si>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</si>
  <si>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</si>
  <si>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</si>
  <si>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</si>
  <si>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</si>
  <si>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</si>
  <si>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</si>
  <si>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</si>
  <si>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</si>
  <si>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</si>
  <si>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</si>
  <si>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</si>
  <si>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</si>
  <si>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</si>
  <si>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</si>
  <si>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</si>
  <si>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</si>
  <si>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</si>
  <si>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</si>
  <si>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</si>
  <si>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</si>
  <si>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</si>
  <si>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</si>
  <si>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</si>
  <si>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</si>
  <si>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</si>
  <si>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</si>
  <si>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</si>
  <si>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</si>
  <si>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</si>
  <si>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</si>
  <si>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</si>
  <si>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</si>
  <si>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</si>
  <si>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</si>
  <si>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</si>
  <si>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</si>
  <si>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</si>
  <si>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</si>
  <si>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</si>
  <si>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</si>
  <si>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</si>
  <si>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</si>
  <si>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</si>
  <si>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</si>
  <si>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</si>
  <si>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</si>
  <si>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</si>
  <si>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</si>
  <si>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</si>
  <si>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</si>
  <si>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</si>
  <si>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</si>
  <si>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</si>
  <si>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</si>
  <si>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</si>
  <si>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</si>
  <si>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</si>
  <si>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</si>
  <si>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</si>
  <si>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</si>
  <si>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</si>
  <si>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</si>
  <si>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</si>
  <si>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</si>
  <si>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</si>
  <si>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</si>
  <si>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</si>
  <si>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</si>
  <si>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</si>
  <si>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</si>
  <si>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</si>
  <si>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</si>
  <si>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</si>
  <si>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</si>
  <si>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</si>
  <si>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</si>
  <si>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</si>
  <si>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</si>
  <si>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</si>
  <si>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</si>
  <si>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</si>
  <si>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</si>
  <si>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</si>
  <si>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</si>
  <si>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</si>
  <si>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</si>
  <si>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</si>
  <si>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</si>
  <si>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</si>
  <si>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</si>
  <si>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</si>
  <si>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</si>
  <si>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</si>
  <si>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</si>
  <si>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</si>
  <si>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</si>
  <si>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</si>
  <si>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</si>
  <si>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</si>
  <si>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</si>
  <si>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</si>
  <si>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</si>
  <si>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</si>
  <si>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</si>
  <si>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</si>
  <si>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</si>
  <si>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</si>
  <si>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</si>
  <si>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</si>
  <si>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</si>
  <si>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</si>
  <si>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</si>
  <si>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</si>
  <si>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</si>
  <si>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</si>
  <si>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</si>
  <si>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</si>
  <si>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</si>
  <si>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</si>
  <si>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</si>
  <si>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</si>
  <si>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</si>
  <si>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</si>
  <si>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</si>
  <si>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</si>
  <si>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</si>
  <si>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</si>
  <si>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</si>
  <si>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</si>
  <si>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</si>
  <si>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</si>
  <si>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</si>
  <si>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</si>
  <si>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</si>
  <si>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</si>
  <si>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</si>
  <si>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</si>
  <si>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</si>
  <si>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</si>
  <si>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</si>
  <si>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</si>
  <si>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</si>
  <si>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</si>
  <si>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</si>
  <si>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</si>
  <si>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</si>
  <si>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</si>
  <si>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</si>
  <si>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</si>
  <si>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</si>
  <si>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</si>
  <si>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</si>
  <si>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</si>
  <si>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</si>
  <si>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</si>
  <si>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</si>
  <si>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</si>
  <si>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</si>
  <si>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</si>
  <si>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</si>
  <si>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</si>
  <si>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</si>
  <si>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</si>
  <si>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</si>
  <si>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</si>
  <si>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</si>
  <si>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</si>
  <si>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</si>
  <si>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</si>
  <si>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</si>
  <si>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</si>
  <si>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</si>
  <si>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</si>
  <si>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</si>
  <si>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</si>
  <si>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</si>
  <si>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</si>
  <si>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</si>
  <si>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</si>
  <si>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</si>
  <si>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</si>
  <si>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</si>
  <si>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</si>
  <si>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</si>
  <si>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</si>
  <si>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</si>
  <si>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</si>
  <si>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</si>
  <si>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</si>
  <si>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</si>
  <si>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</si>
  <si>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</si>
  <si>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</si>
  <si>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</si>
  <si>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</si>
  <si>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</si>
  <si>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</si>
  <si>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</si>
  <si>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</si>
  <si>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</si>
  <si>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</si>
  <si>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</si>
  <si>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</si>
  <si>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</si>
  <si>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</si>
  <si>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</si>
  <si>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</si>
  <si>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</si>
  <si>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</si>
  <si>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</si>
  <si>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</si>
  <si>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</si>
  <si>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</si>
  <si>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</si>
  <si>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</si>
  <si>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</si>
  <si>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</si>
  <si>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</si>
  <si>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</si>
  <si>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</si>
  <si>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</si>
  <si>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</si>
  <si>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</si>
  <si>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</si>
  <si>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</si>
  <si>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</si>
  <si>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</si>
  <si>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</si>
  <si>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</si>
  <si>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</si>
  <si>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</si>
  <si>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</si>
  <si>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</si>
  <si>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</si>
  <si>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</si>
  <si>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</si>
  <si>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</si>
  <si>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</si>
  <si>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</si>
  <si>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</si>
  <si>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</si>
  <si>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</si>
  <si>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</si>
  <si>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</si>
  <si>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</si>
  <si>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</si>
  <si>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</si>
  <si>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</si>
  <si>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</si>
  <si>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</si>
  <si>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</si>
  <si>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</si>
  <si>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</si>
  <si>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</si>
  <si>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</si>
  <si>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</si>
  <si>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</si>
  <si>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</si>
  <si>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</si>
  <si>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</si>
  <si>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</si>
  <si>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</si>
  <si>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</si>
  <si>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</si>
  <si>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</si>
  <si>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</si>
  <si>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</si>
  <si>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</si>
  <si>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</si>
  <si>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</si>
  <si>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</si>
  <si>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</si>
  <si>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</si>
  <si>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</si>
  <si>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</si>
  <si>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</si>
  <si>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</si>
  <si>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</si>
  <si>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</si>
  <si>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</si>
  <si>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</si>
  <si>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</si>
  <si>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</si>
  <si>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</si>
  <si>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</si>
  <si>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</si>
  <si>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</si>
  <si>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</si>
  <si>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</si>
  <si>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</si>
  <si>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</si>
  <si>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</si>
  <si>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</si>
  <si>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</si>
  <si>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</si>
  <si>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</si>
  <si>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</si>
  <si>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</si>
  <si>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</si>
  <si>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</si>
  <si>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</si>
  <si>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</si>
  <si>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</si>
  <si>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</si>
  <si>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</si>
  <si>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</si>
  <si>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</si>
  <si>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</si>
  <si>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</si>
  <si>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</si>
  <si>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</si>
  <si>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</si>
  <si>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</si>
  <si>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</si>
  <si>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</si>
  <si>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</si>
  <si>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</si>
  <si>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</si>
  <si>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</si>
  <si>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</si>
  <si>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</si>
  <si>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</si>
  <si>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</si>
  <si>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</si>
  <si>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</si>
  <si>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</si>
  <si>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</si>
  <si>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</si>
  <si>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</si>
  <si>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</si>
  <si>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</si>
  <si>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</si>
  <si>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</si>
  <si>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</si>
  <si>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</si>
  <si>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</si>
  <si>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</si>
  <si>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</si>
  <si>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</si>
  <si>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</si>
  <si>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</si>
  <si>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</si>
  <si>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</si>
  <si>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</si>
  <si>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</si>
  <si>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</si>
  <si>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</si>
  <si>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</si>
  <si>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</si>
  <si>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</si>
  <si>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</si>
  <si>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</si>
  <si>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</si>
  <si>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</si>
  <si>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</si>
  <si>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</si>
  <si>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</si>
  <si>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</si>
  <si>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</si>
  <si>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</si>
  <si>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</si>
  <si>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</si>
  <si>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</si>
  <si>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</si>
  <si>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</si>
  <si>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</si>
  <si>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</si>
  <si>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</si>
  <si>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</si>
  <si>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</si>
  <si>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</si>
  <si>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</si>
  <si>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</si>
  <si>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</si>
  <si>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</si>
  <si>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</si>
  <si>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</si>
  <si>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</si>
  <si>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</si>
  <si>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</si>
  <si>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</si>
  <si>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</si>
  <si>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</si>
  <si>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</si>
  <si>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</si>
  <si>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</si>
  <si>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</si>
  <si>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</si>
  <si>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</si>
  <si>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</si>
  <si>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</si>
  <si>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</si>
  <si>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</si>
  <si>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</si>
  <si>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</si>
  <si>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</si>
  <si>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</si>
  <si>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</si>
  <si>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</si>
  <si>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</si>
  <si>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</si>
  <si>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</si>
  <si>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</si>
  <si>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</si>
  <si>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</si>
  <si>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</si>
  <si>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</si>
  <si>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</si>
  <si>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</si>
  <si>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</si>
  <si>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</si>
  <si>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</si>
  <si>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</si>
  <si>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</si>
  <si>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</si>
  <si>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</si>
  <si>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</si>
  <si>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</si>
  <si>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</si>
  <si>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</si>
  <si>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</si>
  <si>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</si>
  <si>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</si>
  <si>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</si>
  <si>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</si>
  <si>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</si>
  <si>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</si>
  <si>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</si>
  <si>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</si>
  <si>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</si>
  <si>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</si>
  <si>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</si>
  <si>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</si>
  <si>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</si>
  <si>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</si>
  <si>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</si>
  <si>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</si>
  <si>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</si>
  <si>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</si>
  <si>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</si>
  <si>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</si>
  <si>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</si>
  <si>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</si>
  <si>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</si>
  <si>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</si>
  <si>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</si>
  <si>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</si>
  <si>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</si>
  <si>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</si>
  <si>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</si>
  <si>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</si>
  <si>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</si>
  <si>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</si>
  <si>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</si>
  <si>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</si>
  <si>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</si>
  <si>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</si>
  <si>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</si>
  <si>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</si>
  <si>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</si>
  <si>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</si>
  <si>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</si>
  <si>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</si>
  <si>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</si>
  <si>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</si>
  <si>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</si>
  <si>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</si>
  <si>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</si>
  <si>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</si>
  <si>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</si>
  <si>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</si>
  <si>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</si>
  <si>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</si>
  <si>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</si>
  <si>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</si>
  <si>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</si>
  <si>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</si>
  <si>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</si>
  <si>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</si>
  <si>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</si>
  <si>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</si>
  <si>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</si>
  <si>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</si>
  <si>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</si>
  <si>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</si>
  <si>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</si>
  <si>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</si>
  <si>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</si>
  <si>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</si>
  <si>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</si>
  <si>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</si>
  <si>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</si>
  <si>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</si>
  <si>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</si>
  <si>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</si>
  <si>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</si>
  <si>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</si>
  <si>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</si>
  <si>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</si>
  <si>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</si>
  <si>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</si>
  <si>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</si>
  <si>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</si>
  <si>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</si>
  <si>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</si>
  <si>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</si>
  <si>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</si>
  <si>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</si>
  <si>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</si>
  <si>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</si>
  <si>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</si>
  <si>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</si>
  <si>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</si>
  <si>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</si>
  <si>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</si>
  <si>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</si>
  <si>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</si>
  <si>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</si>
  <si>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</si>
  <si>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</si>
  <si>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</si>
  <si>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</si>
  <si>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</si>
  <si>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</si>
  <si>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</si>
  <si>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</si>
  <si>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</si>
  <si>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</si>
  <si>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</si>
  <si>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</si>
  <si>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</si>
  <si>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</si>
  <si>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</si>
  <si>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</si>
  <si>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</si>
  <si>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</si>
  <si>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</si>
  <si>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</si>
  <si>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</si>
  <si>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</si>
  <si>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</si>
  <si>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</si>
  <si>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</si>
  <si>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</si>
  <si>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</si>
  <si>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</si>
  <si>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</si>
  <si>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</si>
  <si>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</si>
  <si>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</si>
  <si>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</si>
  <si>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</si>
  <si>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</si>
  <si>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</si>
  <si>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</si>
  <si>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</si>
  <si>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</si>
  <si>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</si>
  <si>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</si>
  <si>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</si>
  <si>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</si>
  <si>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</si>
  <si>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</si>
  <si>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</si>
  <si>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</si>
  <si>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</si>
  <si>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</si>
  <si>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</si>
  <si>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</si>
  <si>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</si>
  <si>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</si>
  <si>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</si>
  <si>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</si>
  <si>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</si>
  <si>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</si>
  <si>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</si>
  <si>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</si>
  <si>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</si>
  <si>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</si>
  <si>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</si>
  <si>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</si>
  <si>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</si>
  <si>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</si>
  <si>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</si>
  <si>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</si>
  <si>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</si>
  <si>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</si>
  <si>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</si>
  <si>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</si>
  <si>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</si>
  <si>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</si>
  <si>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</si>
  <si>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</si>
  <si>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</si>
  <si>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</si>
  <si>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</si>
  <si>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</si>
  <si>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</si>
  <si>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</si>
  <si>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</si>
  <si>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</si>
  <si>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</si>
  <si>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</si>
  <si>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</si>
  <si>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</si>
  <si>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</si>
  <si>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</si>
  <si>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</si>
  <si>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</si>
  <si>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</si>
  <si>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</si>
  <si>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</si>
  <si>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</si>
  <si>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</si>
  <si>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</si>
  <si>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</si>
  <si>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</si>
  <si>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</si>
  <si>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</si>
  <si>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</si>
  <si>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</si>
  <si>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</si>
  <si>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</si>
  <si>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</si>
  <si>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</si>
  <si>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</si>
  <si>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</si>
  <si>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</si>
  <si>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</si>
  <si>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</si>
  <si>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</si>
  <si>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</si>
  <si>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</si>
  <si>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</si>
  <si>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</si>
  <si>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</si>
  <si>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</si>
  <si>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</si>
  <si>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</si>
  <si>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</si>
  <si>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</si>
  <si>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</si>
  <si>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</si>
  <si>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</si>
  <si>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</si>
  <si>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</si>
  <si>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</si>
  <si>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</si>
  <si>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</si>
  <si>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</si>
  <si>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</si>
  <si>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</si>
  <si>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</si>
  <si>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</si>
  <si>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</si>
  <si>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</si>
  <si>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</si>
  <si>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</si>
  <si>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</si>
  <si>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</si>
  <si>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</si>
  <si>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</si>
  <si>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</si>
  <si>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</si>
  <si>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</si>
  <si>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</si>
  <si>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</si>
  <si>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</si>
  <si>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</si>
  <si>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</si>
  <si>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</si>
  <si>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</si>
  <si>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</si>
  <si>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</si>
  <si>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</si>
  <si>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</si>
  <si>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</si>
  <si>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</si>
  <si>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</si>
  <si>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</si>
  <si>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</si>
  <si>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</si>
  <si>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</si>
  <si>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</si>
  <si>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</si>
  <si>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</si>
  <si>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</si>
  <si>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</si>
  <si>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</si>
  <si>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</si>
  <si>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</si>
  <si>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</si>
  <si>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</si>
  <si>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</si>
  <si>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</si>
  <si>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</si>
  <si>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</si>
  <si>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</si>
  <si>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</si>
  <si>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</si>
  <si>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</si>
  <si>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</si>
  <si>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</si>
  <si>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</si>
  <si>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</si>
  <si>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</si>
  <si>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</si>
  <si>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</si>
  <si>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</si>
  <si>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</si>
  <si>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</si>
  <si>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</si>
  <si>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</si>
  <si>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</si>
  <si>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</si>
  <si>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</si>
  <si>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</si>
  <si>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</si>
  <si>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</si>
  <si>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</si>
  <si>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</si>
  <si>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</si>
  <si>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</si>
  <si>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</si>
  <si>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</si>
  <si>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</si>
  <si>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</si>
  <si>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</si>
  <si>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</si>
  <si>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</si>
  <si>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</si>
  <si>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</si>
  <si>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</si>
  <si>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</si>
  <si>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</si>
  <si>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</si>
  <si>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</si>
  <si>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</si>
  <si>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</si>
  <si>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</si>
  <si>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</si>
  <si>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</si>
  <si>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</si>
  <si>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</si>
  <si>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</si>
  <si>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</si>
  <si>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</si>
  <si>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</si>
  <si>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</si>
  <si>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</si>
  <si>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</si>
  <si>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</si>
  <si>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</si>
  <si>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</si>
  <si>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</si>
  <si>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</si>
  <si>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</si>
  <si>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</si>
  <si>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</si>
  <si>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</si>
  <si>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</si>
  <si>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</si>
  <si>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</si>
  <si>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</si>
  <si>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</si>
  <si>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</si>
  <si>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</si>
  <si>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</si>
  <si>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</si>
  <si>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</si>
  <si>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</si>
  <si>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</si>
  <si>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</si>
  <si>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</si>
  <si>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</si>
  <si>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</si>
  <si>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</si>
  <si>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</si>
  <si>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</si>
  <si>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</si>
  <si>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</si>
  <si>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</si>
  <si>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</si>
  <si>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</si>
  <si>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</si>
  <si>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</si>
  <si>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</si>
  <si>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</si>
  <si>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</si>
  <si>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</si>
  <si>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</si>
  <si>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</si>
  <si>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</si>
  <si>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</si>
  <si>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</si>
  <si>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</si>
  <si>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</si>
  <si>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</si>
  <si>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</si>
  <si>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</si>
  <si>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</si>
  <si>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</si>
  <si>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</si>
  <si>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</si>
  <si>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</si>
  <si>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</si>
  <si>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</si>
  <si>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</si>
  <si>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</si>
  <si>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</si>
  <si>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</si>
  <si>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</si>
  <si>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</si>
  <si>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</si>
  <si>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</si>
  <si>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</si>
  <si>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</si>
  <si>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</si>
  <si>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</si>
  <si>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</si>
  <si>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</si>
  <si>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</si>
  <si>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</si>
  <si>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</si>
  <si>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</si>
  <si>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</si>
  <si>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</si>
  <si>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</si>
  <si>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</si>
  <si>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</si>
  <si>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</si>
  <si>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</si>
  <si>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</si>
  <si>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</si>
  <si>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</si>
  <si>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</si>
  <si>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</si>
  <si>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</si>
  <si>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</si>
  <si>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</si>
  <si>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</si>
  <si>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</si>
  <si>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</si>
  <si>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</si>
  <si>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</si>
  <si>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</si>
  <si>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</si>
  <si>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</si>
  <si>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</si>
  <si>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</si>
  <si>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</si>
  <si>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</si>
  <si>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</si>
  <si>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</si>
  <si>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</si>
  <si>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</si>
  <si>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</si>
  <si>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</si>
  <si>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</si>
  <si>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</si>
  <si>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</si>
  <si>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</si>
  <si>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</si>
  <si>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</si>
  <si>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</si>
  <si>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</si>
  <si>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</si>
  <si>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</si>
  <si>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</si>
  <si>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</si>
  <si>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</si>
  <si>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</si>
  <si>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</si>
  <si>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</si>
  <si>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</si>
  <si>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</si>
  <si>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</si>
  <si>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</si>
  <si>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</si>
  <si>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</si>
  <si>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</si>
  <si>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</si>
  <si>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</si>
  <si>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</si>
  <si>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</si>
  <si>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</si>
  <si>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</si>
  <si>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</si>
  <si>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</si>
  <si>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</si>
  <si>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</si>
  <si>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</si>
  <si>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</si>
  <si>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</si>
  <si>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</si>
  <si>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</si>
  <si>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</si>
  <si>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</si>
  <si>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</si>
  <si>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</si>
  <si>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</si>
  <si>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</si>
  <si>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</si>
  <si>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</si>
  <si>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</si>
  <si>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</si>
  <si>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</si>
  <si>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</si>
  <si>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</si>
  <si>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</si>
  <si>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</si>
  <si>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</si>
  <si>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</si>
  <si>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</si>
  <si>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</si>
  <si>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</si>
  <si>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</si>
  <si>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</si>
  <si>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</si>
  <si>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</si>
  <si>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</si>
  <si>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</si>
  <si>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</si>
  <si>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</si>
  <si>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</si>
  <si>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</si>
  <si>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</si>
  <si>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</si>
  <si>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</si>
  <si>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</si>
  <si>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</si>
  <si>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</si>
  <si>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</si>
  <si>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</si>
  <si>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</si>
  <si>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</si>
  <si>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</si>
  <si>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</si>
  <si>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</si>
  <si>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</si>
  <si>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</si>
  <si>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</si>
  <si>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</si>
  <si>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</si>
  <si>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</si>
  <si>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</si>
  <si>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</si>
  <si>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</si>
  <si>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</si>
  <si>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</si>
  <si>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</si>
  <si>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</si>
  <si>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</si>
  <si>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</si>
  <si>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</si>
  <si>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</si>
  <si>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</si>
  <si>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</si>
  <si>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</si>
  <si>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</si>
  <si>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</si>
  <si>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</si>
  <si>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</si>
  <si>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</si>
  <si>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</si>
  <si>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</si>
  <si>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</si>
  <si>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</si>
  <si>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</si>
  <si>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</si>
  <si>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</si>
  <si>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</si>
  <si>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</si>
  <si>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</si>
  <si>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</si>
  <si>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</si>
  <si>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</si>
  <si>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</si>
  <si>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</si>
  <si>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</si>
  <si>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</si>
  <si>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</si>
  <si>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</si>
  <si>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</si>
  <si>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</si>
  <si>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</si>
  <si>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</si>
  <si>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</si>
  <si>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</si>
  <si>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</si>
  <si>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</si>
  <si>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</si>
  <si>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</si>
  <si>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</si>
  <si>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</si>
  <si>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</si>
  <si>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</si>
  <si>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</si>
  <si>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</si>
  <si>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</si>
  <si>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</si>
  <si>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</si>
  <si>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</si>
  <si>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</si>
  <si>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</si>
  <si>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</si>
  <si>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</si>
  <si>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</si>
  <si>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</si>
  <si>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</si>
  <si>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</si>
  <si>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</si>
  <si>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</si>
  <si>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</si>
  <si>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</si>
  <si>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</si>
  <si>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</si>
  <si>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</si>
  <si>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</si>
  <si>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</si>
  <si>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</si>
  <si>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</si>
  <si>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</si>
  <si>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</si>
  <si>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</si>
  <si>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</si>
  <si>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</si>
  <si>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</si>
  <si>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</si>
  <si>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</si>
  <si>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</si>
  <si>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</si>
  <si>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</si>
  <si>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</si>
  <si>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</si>
  <si>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</si>
  <si>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</si>
  <si>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</si>
  <si>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</si>
  <si>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</si>
  <si>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</si>
  <si>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</si>
  <si>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</si>
  <si>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</si>
  <si>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</si>
  <si>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</si>
  <si>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</si>
  <si>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</si>
  <si>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</si>
  <si>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</si>
  <si>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</si>
  <si>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</si>
  <si>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</si>
  <si>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</si>
  <si>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</si>
  <si>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</si>
  <si>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</si>
  <si>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</si>
  <si>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</si>
  <si>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</si>
  <si>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</si>
  <si>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</si>
  <si>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</si>
  <si>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</si>
  <si>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</si>
  <si>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</si>
  <si>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</si>
  <si>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</si>
  <si>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</si>
  <si>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</si>
  <si>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</si>
  <si>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</si>
  <si>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</si>
  <si>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</si>
  <si>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</si>
  <si>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</si>
  <si>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</si>
  <si>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</si>
  <si>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</si>
  <si>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</si>
  <si>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</si>
  <si>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</si>
  <si>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</si>
  <si>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</si>
  <si>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</si>
  <si>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</si>
  <si>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</si>
  <si>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</si>
  <si>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</si>
  <si>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</si>
  <si>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</si>
  <si>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</si>
  <si>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</si>
  <si>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</si>
  <si>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</si>
  <si>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</si>
  <si>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</si>
  <si>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</si>
  <si>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</si>
  <si>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</si>
  <si>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</si>
  <si>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</si>
  <si>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</si>
  <si>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</si>
  <si>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</si>
  <si>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</si>
  <si>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</si>
  <si>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</si>
  <si>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</si>
  <si>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</si>
  <si>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</si>
  <si>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</si>
  <si>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</si>
  <si>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</si>
  <si>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</si>
  <si>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</si>
  <si>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</si>
  <si>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</si>
  <si>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</si>
  <si>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</si>
  <si>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</si>
  <si>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</si>
  <si>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</si>
  <si>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</si>
  <si>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</si>
  <si>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</si>
  <si>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</si>
  <si>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</si>
  <si>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</si>
  <si>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</si>
  <si>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</si>
  <si>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</si>
  <si>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</si>
  <si>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</si>
  <si>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</si>
  <si>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</si>
  <si>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</si>
  <si>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</si>
  <si>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</si>
  <si>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</si>
  <si>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</si>
  <si>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</si>
  <si>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</si>
  <si>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</si>
  <si>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</si>
  <si>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</si>
  <si>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</si>
  <si>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</si>
  <si>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</si>
  <si>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</si>
  <si>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</si>
  <si>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</si>
  <si>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</si>
  <si>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</si>
  <si>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</si>
  <si>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</si>
  <si>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</si>
  <si>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</si>
  <si>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</si>
  <si>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</si>
  <si>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</si>
  <si>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</si>
  <si>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</si>
  <si>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</si>
  <si>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</si>
  <si>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</si>
  <si>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</si>
  <si>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</si>
  <si>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</si>
  <si>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</si>
  <si>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</si>
  <si>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</si>
  <si>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</si>
  <si>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</si>
  <si>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</si>
  <si>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</si>
  <si>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</si>
  <si>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</si>
  <si>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</si>
  <si>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</si>
  <si>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</si>
  <si>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</si>
  <si>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</si>
  <si>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</si>
  <si>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</si>
  <si>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</si>
  <si>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</si>
  <si>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</si>
  <si>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</si>
  <si>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</si>
  <si>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</si>
  <si>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</si>
  <si>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</si>
  <si>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</si>
  <si>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</si>
  <si>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</si>
  <si>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</si>
  <si>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</si>
  <si>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</si>
  <si>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</si>
  <si>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</si>
  <si>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</si>
  <si>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</si>
  <si>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</si>
  <si>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</si>
  <si>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</si>
  <si>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</si>
  <si>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</si>
  <si>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</si>
  <si>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</si>
  <si>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</si>
  <si>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</si>
  <si>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</si>
  <si>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</si>
  <si>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</si>
  <si>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</si>
  <si>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</si>
  <si>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</si>
  <si>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</si>
  <si>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</si>
  <si>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</si>
  <si>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</si>
  <si>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</si>
  <si>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</si>
  <si>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</si>
  <si>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</si>
  <si>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</si>
  <si>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</si>
  <si>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</si>
  <si>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</si>
  <si>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</si>
  <si>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</si>
  <si>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</si>
  <si>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</si>
  <si>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</si>
  <si>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</si>
  <si>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</si>
  <si>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</si>
  <si>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</si>
  <si>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</si>
  <si>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</si>
  <si>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</si>
  <si>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</si>
  <si>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</si>
  <si>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</si>
  <si>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</si>
  <si>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</si>
  <si>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</si>
  <si>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</si>
  <si>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</si>
  <si>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</si>
  <si>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</si>
  <si>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</si>
  <si>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</si>
  <si>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</si>
  <si>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</si>
  <si>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</si>
  <si>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</si>
  <si>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</si>
  <si>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</si>
  <si>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</si>
  <si>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</si>
  <si>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</si>
  <si>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</si>
  <si>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</si>
  <si>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</si>
  <si>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</si>
  <si>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</si>
  <si>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</si>
  <si>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</si>
  <si>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</si>
  <si>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</si>
  <si>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</si>
  <si>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</si>
  <si>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</si>
  <si>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</si>
  <si>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</si>
  <si>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</si>
  <si>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</si>
  <si>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</si>
  <si>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</si>
  <si>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</si>
  <si>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</si>
  <si>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</si>
  <si>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</si>
  <si>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</si>
  <si>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</si>
  <si>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</si>
  <si>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</si>
  <si>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</si>
  <si>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</si>
  <si>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</si>
  <si>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</si>
  <si>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</si>
  <si>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</si>
  <si>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</si>
  <si>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</si>
  <si>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</si>
  <si>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</si>
  <si>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</si>
  <si>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</si>
  <si>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</si>
  <si>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</si>
  <si>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</si>
  <si>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</si>
  <si>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</si>
  <si>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</si>
  <si>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</si>
  <si>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</si>
  <si>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</si>
  <si>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</si>
  <si>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</si>
  <si>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</si>
  <si>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</si>
  <si>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</si>
  <si>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</si>
  <si>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</si>
  <si>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</si>
  <si>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</si>
  <si>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</si>
  <si>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</si>
  <si>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</si>
  <si>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</si>
  <si>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</si>
  <si>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</si>
  <si>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</si>
  <si>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</si>
  <si>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</si>
  <si>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</si>
  <si>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</si>
  <si>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</si>
  <si>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</si>
  <si>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</si>
  <si>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</si>
  <si>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</si>
  <si>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</si>
  <si>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</si>
  <si>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</si>
  <si>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</si>
  <si>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</si>
  <si>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</si>
  <si>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</si>
  <si>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</si>
  <si>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</si>
  <si>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</si>
  <si>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</si>
  <si>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</si>
  <si>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</si>
  <si>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</si>
  <si>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</si>
  <si>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</si>
  <si>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</si>
  <si>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</si>
  <si>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</si>
  <si>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</si>
  <si>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</si>
  <si>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</si>
  <si>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</si>
  <si>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</si>
  <si>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</si>
  <si>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</si>
  <si>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</si>
  <si>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</si>
  <si>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</si>
  <si>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</si>
  <si>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</si>
  <si>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</si>
  <si>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</si>
  <si>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</si>
  <si>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</si>
  <si>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</si>
  <si>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</si>
  <si>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</si>
  <si>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</si>
  <si>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</si>
  <si>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</si>
  <si>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</si>
  <si>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</si>
  <si>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</si>
  <si>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</si>
  <si>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</si>
  <si>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</si>
  <si>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</si>
  <si>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</si>
  <si>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</si>
  <si>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</si>
  <si>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</si>
  <si>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</si>
  <si>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</si>
  <si>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</si>
  <si>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</si>
  <si>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</si>
  <si>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</si>
  <si>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</si>
  <si>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</si>
  <si>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</si>
  <si>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</si>
  <si>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</si>
  <si>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</si>
  <si>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</si>
  <si>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</si>
  <si>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</si>
  <si>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</si>
  <si>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</si>
  <si>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</si>
  <si>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</si>
  <si>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</si>
  <si>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</si>
  <si>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</si>
  <si>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</si>
  <si>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</si>
  <si>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</si>
  <si>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</si>
  <si>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</si>
  <si>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</si>
  <si>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</si>
  <si>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</si>
  <si>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</si>
  <si>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</si>
  <si>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</si>
  <si>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</si>
  <si>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</si>
  <si>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</si>
  <si>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</si>
  <si>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</si>
  <si>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</si>
  <si>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</si>
  <si>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</si>
  <si>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</si>
  <si>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</si>
  <si>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</si>
  <si>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</si>
  <si>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</si>
  <si>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</si>
  <si>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</si>
  <si>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</si>
  <si>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</si>
  <si>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</si>
  <si>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</si>
  <si>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</si>
  <si>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</si>
  <si>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</si>
  <si>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</si>
  <si>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</si>
  <si>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</si>
  <si>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</si>
  <si>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</si>
  <si>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</si>
  <si>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</si>
  <si>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</si>
  <si>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</si>
  <si>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</si>
  <si>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</si>
  <si>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</si>
  <si>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</si>
  <si>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</si>
  <si>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</si>
  <si>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</si>
  <si>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</si>
  <si>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</si>
  <si>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</si>
  <si>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</si>
  <si>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</si>
  <si>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</si>
  <si>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</si>
  <si>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</si>
  <si>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</si>
  <si>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</si>
  <si>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</si>
  <si>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</si>
  <si>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</si>
  <si>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</si>
  <si>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</si>
  <si>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</si>
  <si>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</si>
  <si>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</si>
  <si>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</si>
  <si>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</si>
  <si>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</si>
  <si>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</si>
  <si>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</si>
  <si>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</si>
  <si>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</si>
  <si>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</si>
  <si>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</si>
  <si>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</si>
  <si>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</si>
  <si>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</si>
  <si>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</si>
  <si>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</si>
  <si>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</si>
  <si>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</si>
  <si>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</si>
  <si>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</si>
  <si>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</si>
  <si>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</si>
  <si>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</si>
  <si>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</si>
  <si>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</si>
  <si>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</si>
  <si>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</si>
  <si>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</si>
  <si>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</si>
  <si>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</si>
  <si>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</si>
  <si>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</si>
  <si>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</si>
  <si>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</si>
  <si>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</si>
  <si>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</si>
  <si>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</si>
  <si>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</si>
  <si>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</si>
  <si>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</si>
  <si>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</si>
  <si>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</si>
  <si>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</si>
  <si>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</si>
  <si>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</si>
  <si>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</si>
  <si>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</si>
  <si>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</si>
  <si>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</si>
  <si>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</si>
  <si>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</si>
  <si>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</si>
  <si>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</si>
  <si>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</si>
  <si>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</si>
  <si>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</si>
  <si>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</si>
  <si>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</si>
  <si>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</si>
  <si>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</si>
  <si>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</si>
  <si>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</si>
  <si>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</si>
  <si>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</si>
  <si>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</si>
  <si>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</si>
  <si>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</si>
  <si>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</si>
  <si>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</si>
  <si>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</si>
  <si>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</si>
  <si>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</si>
  <si>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</si>
  <si>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</si>
  <si>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</si>
  <si>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</si>
  <si>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</si>
  <si>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</si>
  <si>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</si>
  <si>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</si>
  <si>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</si>
  <si>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</si>
  <si>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</si>
  <si>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</si>
  <si>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</si>
  <si>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</si>
  <si>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</si>
  <si>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</si>
  <si>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</si>
  <si>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</si>
  <si>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</si>
  <si>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</si>
  <si>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</si>
  <si>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</si>
  <si>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</si>
  <si>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</si>
  <si>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</si>
  <si>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</si>
  <si>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</si>
  <si>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</si>
  <si>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</si>
  <si>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</si>
  <si>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</si>
  <si>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</si>
  <si>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</si>
  <si>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</si>
  <si>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</si>
  <si>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</si>
  <si>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</si>
  <si>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</si>
  <si>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</si>
  <si>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</si>
  <si>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</si>
  <si>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</si>
  <si>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</si>
  <si>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</si>
  <si>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</si>
  <si>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</si>
  <si>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</si>
  <si>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</si>
  <si>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</si>
  <si>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</si>
  <si>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</si>
  <si>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</si>
  <si>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</si>
  <si>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</si>
  <si>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</si>
  <si>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</si>
  <si>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</si>
  <si>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</si>
  <si>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</si>
  <si>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</si>
  <si>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</si>
  <si>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</si>
  <si>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</si>
  <si>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</si>
  <si>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</si>
  <si>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</si>
  <si>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</si>
  <si>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</si>
  <si>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</si>
  <si>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</si>
  <si>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</si>
  <si>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</si>
  <si>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</si>
  <si>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</si>
  <si>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</si>
  <si>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</si>
  <si>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</si>
  <si>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</si>
  <si>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</si>
  <si>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</si>
  <si>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</si>
  <si>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</si>
  <si>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</si>
  <si>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</si>
  <si>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</si>
  <si>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</si>
  <si>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</si>
  <si>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</si>
  <si>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</si>
  <si>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</si>
  <si>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</si>
  <si>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</si>
  <si>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</si>
  <si>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</si>
  <si>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</si>
  <si>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</si>
  <si>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</si>
  <si>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</si>
  <si>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</si>
  <si>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</si>
  <si>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</si>
  <si>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</si>
  <si>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</si>
  <si>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</si>
  <si>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</si>
  <si>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</si>
  <si>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</si>
  <si>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</si>
  <si>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</si>
  <si>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</si>
  <si>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</si>
  <si>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</si>
  <si>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</si>
  <si>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</si>
  <si>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</si>
  <si>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</si>
  <si>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</si>
  <si>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</si>
  <si>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</si>
  <si>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</si>
  <si>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</si>
  <si>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</si>
  <si>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</si>
  <si>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</si>
  <si>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</si>
  <si>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</si>
  <si>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</si>
  <si>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</si>
  <si>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</si>
  <si>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</si>
  <si>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</si>
  <si>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</si>
  <si>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</si>
  <si>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</si>
  <si>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</si>
  <si>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</si>
  <si>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</si>
  <si>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</si>
  <si>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</si>
  <si>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</si>
  <si>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</si>
  <si>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</si>
  <si>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</si>
  <si>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</si>
  <si>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</si>
  <si>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</si>
  <si>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</si>
  <si>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</si>
  <si>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</si>
  <si>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</si>
  <si>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</si>
  <si>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</si>
  <si>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</si>
  <si>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</si>
  <si>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</si>
  <si>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</si>
  <si>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</si>
  <si>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</si>
  <si>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</si>
  <si>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</si>
  <si>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</si>
  <si>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</si>
  <si>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</si>
  <si>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</si>
  <si>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</si>
  <si>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</si>
  <si>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</si>
  <si>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</si>
  <si>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</si>
  <si>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</si>
  <si>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</si>
  <si>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</si>
  <si>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</si>
  <si>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</si>
  <si>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</si>
  <si>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</si>
  <si>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</si>
  <si>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</si>
  <si>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</si>
  <si>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</si>
  <si>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</si>
  <si>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</si>
  <si>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</si>
  <si>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</si>
  <si>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</si>
  <si>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</si>
  <si>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</si>
  <si>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</si>
  <si>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</si>
  <si>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</si>
  <si>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</si>
  <si>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</si>
  <si>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</si>
  <si>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</si>
  <si>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</si>
  <si>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</si>
  <si>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</si>
  <si>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</si>
  <si>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</si>
  <si>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</si>
  <si>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</si>
  <si>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</si>
  <si>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</si>
  <si>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</si>
  <si>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</si>
  <si>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</si>
  <si>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</si>
  <si>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</si>
  <si>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</si>
  <si>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</si>
  <si>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</si>
  <si>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</si>
  <si>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</si>
  <si>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</si>
  <si>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</si>
  <si>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</si>
  <si>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</si>
  <si>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</si>
  <si>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</si>
  <si>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</si>
  <si>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</si>
  <si>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</si>
  <si>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</si>
  <si>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</si>
  <si>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</si>
  <si>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</si>
  <si>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</si>
  <si>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</si>
  <si>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</si>
  <si>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</si>
  <si>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</si>
  <si>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</si>
  <si>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</si>
  <si>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</si>
  <si>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</si>
  <si>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</si>
  <si>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</si>
  <si>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</si>
  <si>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</si>
  <si>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</si>
  <si>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</si>
  <si>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</si>
  <si>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</si>
  <si>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</si>
  <si>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</si>
  <si>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</si>
  <si>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</si>
  <si>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</si>
  <si>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</si>
  <si>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</si>
  <si>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</si>
  <si>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</si>
  <si>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</si>
  <si>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</si>
  <si>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</si>
  <si>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</si>
  <si>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</si>
  <si>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</si>
  <si>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</si>
  <si>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</si>
  <si>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</si>
  <si>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</si>
  <si>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</si>
  <si>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</si>
  <si>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</si>
  <si>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</si>
  <si>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</si>
  <si>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</si>
  <si>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</si>
  <si>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</si>
  <si>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</si>
  <si>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</si>
  <si>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</si>
  <si>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</si>
  <si>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</si>
  <si>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</si>
  <si>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</si>
  <si>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</si>
  <si>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</si>
  <si>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</si>
  <si>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</si>
  <si>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</si>
  <si>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</si>
  <si>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</si>
  <si>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</si>
  <si>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</si>
  <si>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</si>
  <si>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</si>
  <si>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</si>
  <si>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</si>
  <si>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</si>
  <si>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</si>
  <si>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</si>
  <si>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</si>
  <si>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</si>
  <si>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</si>
  <si>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</si>
  <si>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</si>
  <si>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</si>
  <si>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</si>
  <si>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</si>
  <si>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</si>
  <si>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</si>
  <si>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</si>
  <si>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</si>
  <si>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</si>
  <si>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</si>
  <si>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</si>
  <si>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</si>
  <si>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</si>
  <si>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</si>
  <si>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</si>
  <si>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</si>
  <si>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</si>
  <si>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</si>
  <si>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</si>
  <si>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</si>
  <si>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</si>
  <si>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</si>
  <si>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</si>
  <si>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</si>
  <si>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</si>
  <si>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</si>
  <si>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</si>
  <si>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</si>
  <si>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</si>
  <si>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</si>
  <si>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</si>
  <si>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</si>
  <si>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</si>
  <si>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</si>
  <si>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</si>
  <si>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</si>
  <si>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</si>
  <si>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</si>
  <si>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</si>
  <si>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</si>
  <si>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</si>
  <si>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</si>
  <si>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</si>
  <si>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</si>
  <si>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</si>
  <si>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</si>
  <si>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</si>
  <si>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</si>
  <si>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</si>
  <si>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</si>
  <si>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</si>
  <si>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</si>
  <si>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</si>
  <si>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</si>
  <si>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</si>
  <si>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</si>
  <si>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</si>
  <si>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</si>
  <si>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</si>
  <si>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</si>
  <si>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</si>
  <si>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</si>
  <si>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</si>
  <si>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</si>
  <si>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</si>
  <si>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</si>
  <si>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</si>
  <si>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</si>
  <si>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</si>
  <si>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</si>
  <si>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</si>
  <si>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</si>
  <si>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</si>
  <si>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</si>
  <si>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</si>
  <si>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</si>
  <si>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</si>
  <si>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</si>
  <si>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</si>
  <si>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</si>
  <si>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</si>
  <si>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</si>
  <si>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</si>
  <si>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</si>
  <si>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</si>
  <si>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</si>
  <si>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</si>
  <si>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</si>
  <si>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</si>
  <si>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</si>
  <si>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</si>
  <si>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</si>
  <si>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</si>
  <si>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</si>
  <si>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</si>
  <si>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</si>
  <si>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</si>
  <si>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</si>
  <si>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</si>
  <si>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</si>
  <si>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</si>
  <si>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</si>
  <si>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</si>
  <si>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</si>
  <si>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</si>
  <si>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</si>
  <si>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</si>
  <si>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</si>
  <si>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</si>
  <si>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</si>
  <si>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</si>
  <si>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</si>
  <si>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</si>
  <si>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</si>
  <si>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</si>
  <si>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</si>
  <si>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</si>
  <si>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</si>
  <si>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</si>
  <si>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</si>
  <si>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</si>
  <si>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</si>
  <si>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</si>
  <si>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</si>
  <si>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</si>
  <si>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</si>
  <si>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</si>
  <si>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</si>
  <si>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</si>
  <si>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</si>
  <si>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</si>
  <si>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</si>
  <si>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</si>
  <si>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</si>
  <si>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</si>
  <si>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</si>
  <si>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</si>
  <si>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</si>
  <si>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</si>
  <si>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</si>
  <si>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</si>
  <si>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</si>
  <si>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</si>
  <si>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</si>
  <si>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</si>
  <si>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</si>
  <si>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</si>
  <si>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</si>
  <si>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</si>
  <si>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</si>
  <si>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</si>
  <si>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</si>
  <si>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</si>
  <si>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</si>
  <si>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</si>
  <si>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</si>
  <si>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</si>
  <si>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</si>
  <si>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</si>
  <si>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</si>
  <si>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</si>
  <si>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</si>
  <si>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</si>
  <si>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</si>
  <si>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</si>
  <si>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</si>
  <si>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</si>
  <si>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</si>
  <si>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</si>
  <si>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</si>
  <si>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</si>
  <si>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</si>
  <si>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</si>
  <si>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</si>
  <si>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</si>
  <si>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</si>
  <si>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</si>
  <si>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</si>
  <si>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</si>
  <si>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</si>
  <si>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</si>
  <si>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</si>
  <si>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</si>
  <si>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</si>
  <si>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</si>
  <si>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</si>
  <si>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</si>
  <si>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</si>
  <si>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</si>
  <si>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</si>
  <si>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</si>
  <si>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</si>
  <si>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</si>
  <si>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</si>
  <si>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</si>
  <si>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</si>
  <si>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</si>
  <si>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</si>
  <si>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</si>
  <si>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</si>
  <si>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</si>
  <si>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</si>
  <si>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</si>
  <si>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</si>
  <si>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</si>
  <si>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</si>
  <si>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</si>
  <si>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</si>
  <si>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</si>
  <si>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</si>
  <si>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</si>
  <si>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</si>
  <si>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</si>
  <si>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</si>
  <si>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</si>
  <si>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</si>
  <si>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</si>
  <si>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</si>
  <si>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</si>
  <si>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</si>
  <si>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</si>
  <si>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</si>
  <si>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</si>
  <si>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</si>
  <si>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</si>
  <si>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</si>
  <si>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</si>
  <si>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</si>
  <si>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</si>
  <si>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</si>
  <si>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</si>
  <si>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</si>
  <si>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</si>
  <si>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</si>
  <si>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</si>
  <si>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</si>
  <si>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</si>
  <si>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</si>
  <si>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</si>
  <si>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</si>
  <si>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</si>
  <si>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</si>
  <si>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</si>
  <si>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</si>
  <si>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</si>
  <si>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</si>
  <si>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</si>
  <si>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</si>
  <si>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</si>
  <si>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</si>
  <si>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</si>
  <si>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</si>
  <si>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</si>
  <si>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</si>
  <si>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</si>
  <si>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</si>
  <si>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</si>
  <si>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</si>
  <si>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</si>
  <si>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</si>
  <si>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</si>
  <si>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</si>
  <si>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</si>
  <si>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</si>
  <si>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</si>
  <si>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</si>
  <si>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</si>
  <si>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</si>
  <si>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</si>
  <si>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</si>
  <si>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</si>
  <si>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</si>
  <si>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</si>
  <si>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</si>
  <si>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</si>
  <si>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</si>
  <si>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</si>
  <si>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</si>
  <si>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</si>
  <si>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</si>
  <si>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</si>
  <si>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</si>
  <si>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</si>
  <si>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</si>
  <si>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</si>
  <si>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</si>
  <si>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</si>
  <si>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</si>
  <si>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</si>
  <si>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</si>
  <si>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</si>
  <si>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</si>
  <si>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</si>
  <si>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</si>
  <si>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</si>
  <si>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</si>
  <si>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</si>
  <si>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</si>
  <si>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</si>
  <si>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</si>
  <si>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</si>
  <si>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</si>
  <si>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</si>
  <si>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</si>
  <si>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</si>
  <si>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</si>
  <si>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</si>
  <si>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</si>
  <si>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</si>
  <si>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</si>
  <si>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</si>
  <si>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</si>
  <si>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</si>
  <si>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</si>
  <si>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</si>
  <si>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</si>
  <si>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</si>
  <si>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</si>
  <si>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</si>
  <si>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</si>
  <si>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</si>
  <si>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</si>
  <si>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</si>
  <si>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</si>
  <si>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</si>
  <si>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</si>
  <si>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</si>
  <si>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</si>
  <si>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</si>
  <si>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</si>
  <si>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</si>
  <si>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</si>
  <si>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</si>
  <si>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</si>
  <si>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</si>
  <si>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</si>
  <si>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</si>
  <si>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</si>
  <si>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</si>
  <si>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</si>
  <si>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</si>
  <si>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</si>
  <si>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</si>
  <si>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</si>
  <si>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</si>
  <si>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</si>
  <si>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</si>
  <si>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</si>
  <si>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</si>
  <si>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</si>
  <si>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</si>
  <si>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</si>
  <si>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</si>
  <si>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</si>
  <si>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</si>
  <si>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</si>
  <si>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</si>
  <si>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</si>
  <si>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</si>
  <si>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</si>
  <si>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</si>
  <si>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</si>
  <si>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</si>
  <si>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</si>
  <si>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</si>
  <si>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</si>
  <si>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</si>
  <si>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</si>
  <si>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</si>
  <si>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</si>
  <si>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</si>
  <si>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</si>
  <si>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</si>
  <si>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</si>
  <si>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</si>
  <si>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</si>
  <si>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</si>
  <si>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</si>
  <si>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</si>
  <si>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</si>
  <si>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</si>
  <si>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</si>
  <si>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</si>
  <si>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</si>
  <si>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</si>
  <si>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</si>
  <si>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</si>
  <si>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</si>
  <si>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</si>
  <si>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</si>
  <si>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</si>
  <si>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</si>
  <si>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</si>
  <si>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</si>
  <si>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</si>
  <si>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</si>
  <si>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</si>
  <si>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</si>
  <si>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</si>
  <si>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</si>
  <si>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</si>
  <si>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</si>
  <si>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</si>
  <si>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</si>
  <si>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</si>
  <si>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</si>
  <si>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</si>
  <si>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</si>
  <si>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</si>
  <si>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</si>
  <si>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</si>
  <si>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</si>
  <si>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</si>
  <si>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</si>
  <si>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</si>
  <si>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</si>
  <si>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</si>
  <si>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</si>
  <si>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</si>
  <si>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</si>
  <si>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</si>
  <si>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</si>
  <si>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</si>
  <si>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</si>
  <si>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</si>
  <si>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</si>
  <si>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</si>
  <si>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</si>
  <si>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</si>
  <si>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</si>
  <si>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</si>
  <si>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</si>
  <si>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</si>
  <si>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</si>
  <si>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</si>
  <si>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</si>
  <si>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</si>
  <si>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</si>
  <si>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</si>
  <si>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</si>
  <si>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</si>
  <si>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</si>
  <si>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</si>
  <si>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</si>
  <si>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</si>
  <si>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</si>
  <si>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</si>
  <si>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</si>
  <si>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</si>
  <si>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</si>
  <si>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</si>
  <si>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</si>
  <si>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</si>
  <si>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</si>
  <si>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</si>
  <si>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</si>
  <si>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</si>
  <si>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</si>
  <si>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</si>
  <si>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</si>
  <si>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</si>
  <si>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</si>
  <si>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</si>
  <si>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</si>
  <si>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</si>
  <si>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</si>
  <si>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</si>
  <si>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</si>
  <si>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</si>
  <si>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</si>
  <si>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</si>
  <si>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</si>
  <si>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</si>
  <si>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</si>
  <si>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</si>
  <si>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</si>
  <si>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</si>
  <si>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</si>
  <si>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</si>
  <si>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</si>
  <si>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</si>
  <si>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</si>
  <si>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</si>
  <si>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</si>
  <si>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</si>
  <si>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</si>
  <si>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</si>
  <si>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</si>
  <si>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</si>
  <si>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</si>
  <si>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</si>
  <si>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</si>
  <si>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</si>
  <si>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</si>
  <si>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</si>
  <si>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</si>
  <si>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</si>
  <si>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</si>
  <si>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</si>
  <si>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</si>
  <si>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</si>
  <si>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</si>
  <si>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</si>
  <si>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</si>
  <si>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</si>
  <si>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</si>
  <si>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</si>
  <si>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</si>
  <si>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</si>
  <si>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</si>
  <si>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</si>
  <si>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</si>
  <si>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</si>
  <si>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</si>
  <si>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</si>
  <si>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</si>
  <si>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</si>
  <si>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</si>
  <si>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</si>
  <si>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</si>
  <si>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</si>
  <si>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</si>
  <si>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</si>
  <si>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</si>
  <si>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</si>
  <si>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</si>
  <si>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</si>
  <si>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</si>
  <si>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</si>
  <si>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</si>
  <si>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</si>
  <si>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</si>
  <si>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</si>
  <si>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</si>
  <si>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</si>
  <si>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</si>
  <si>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</si>
  <si>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</si>
  <si>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</si>
  <si>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</si>
  <si>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</si>
  <si>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</si>
  <si>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</si>
  <si>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</si>
  <si>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</si>
  <si>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</si>
  <si>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</si>
  <si>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</si>
  <si>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</si>
  <si>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</si>
  <si>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</si>
  <si>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</si>
  <si>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</si>
  <si>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</si>
  <si>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</si>
  <si>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</si>
  <si>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</si>
  <si>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</si>
  <si>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</si>
  <si>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</si>
  <si>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</si>
  <si>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</si>
  <si>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</si>
  <si>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</si>
  <si>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</si>
  <si>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</si>
  <si>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</si>
  <si>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</si>
  <si>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</si>
  <si>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</si>
  <si>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</si>
  <si>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</si>
  <si>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</si>
  <si>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</si>
  <si>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</si>
  <si>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</si>
  <si>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</si>
  <si>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</si>
  <si>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</si>
  <si>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</si>
  <si>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</si>
  <si>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</si>
  <si>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</si>
  <si>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</si>
  <si>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</si>
  <si>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</si>
  <si>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</si>
  <si>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</si>
  <si>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</si>
  <si>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</si>
  <si>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</si>
  <si>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</si>
  <si>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</si>
  <si>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</si>
  <si>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</si>
  <si>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</si>
  <si>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</si>
  <si>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</si>
  <si>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</si>
  <si>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</si>
  <si>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</si>
  <si>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</si>
  <si>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</si>
  <si>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</si>
  <si>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</si>
  <si>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</si>
  <si>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</si>
  <si>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</si>
  <si>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</si>
  <si>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</si>
  <si>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</si>
  <si>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</si>
  <si>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</si>
  <si>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</si>
  <si>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</si>
  <si>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</si>
  <si>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</si>
  <si>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</si>
  <si>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</si>
  <si>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</si>
  <si>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</si>
  <si>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</si>
  <si>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</si>
  <si>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</si>
  <si>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</si>
  <si>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</si>
  <si>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</si>
  <si>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</si>
  <si>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</si>
  <si>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</si>
  <si>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</si>
  <si>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</si>
  <si>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</si>
  <si>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</si>
  <si>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</si>
  <si>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</si>
  <si>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</si>
  <si>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</si>
  <si>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</si>
  <si>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</si>
  <si>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</si>
  <si>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</si>
  <si>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</si>
  <si>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</si>
  <si>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</si>
  <si>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</si>
  <si>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</si>
  <si>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</si>
  <si>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</si>
  <si>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</si>
  <si>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</si>
  <si>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</si>
  <si>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</si>
  <si>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</si>
  <si>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</si>
  <si>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</si>
  <si>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</si>
  <si>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</si>
  <si>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</si>
  <si>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</si>
  <si>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</si>
  <si>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</si>
  <si>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</si>
  <si>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</si>
  <si>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</si>
  <si>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</si>
  <si>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</si>
  <si>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</si>
  <si>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</si>
  <si>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</si>
  <si>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</si>
  <si>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</si>
  <si>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</si>
  <si>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</si>
  <si>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</si>
  <si>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</si>
  <si>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</si>
  <si>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</si>
  <si>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</si>
  <si>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</si>
  <si>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</si>
  <si>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</si>
  <si>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</si>
  <si>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</si>
  <si>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</si>
  <si>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</si>
  <si>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</si>
  <si>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</si>
  <si>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</si>
  <si>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</si>
  <si>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</si>
  <si>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</si>
  <si>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</si>
  <si>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</si>
  <si>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</si>
  <si>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</si>
  <si>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</si>
  <si>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</si>
  <si>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</si>
  <si>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</si>
  <si>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</si>
  <si>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</si>
  <si>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</si>
  <si>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</si>
  <si>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</si>
  <si>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</si>
  <si>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</si>
  <si>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</si>
  <si>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</si>
  <si>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</si>
  <si>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</si>
  <si>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</si>
  <si>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</si>
  <si>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</si>
  <si>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</si>
  <si>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</si>
  <si>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</si>
  <si>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</si>
  <si>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</si>
  <si>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</si>
  <si>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</si>
  <si>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</si>
  <si>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</si>
  <si>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</si>
  <si>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</si>
  <si>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</si>
  <si>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</si>
  <si>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</si>
  <si>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</si>
  <si>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</si>
  <si>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</si>
  <si>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</si>
  <si>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</si>
  <si>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</si>
  <si>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</si>
  <si>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</si>
  <si>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</si>
  <si>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</si>
  <si>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</si>
  <si>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</si>
  <si>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</si>
  <si>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</si>
  <si>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</si>
  <si>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</si>
  <si>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</si>
  <si>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</si>
  <si>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</si>
  <si>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</si>
  <si>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</si>
  <si>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</si>
  <si>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</si>
  <si>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</si>
  <si>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</si>
  <si>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</si>
  <si>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</si>
  <si>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</si>
  <si>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</si>
  <si>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</si>
  <si>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</si>
  <si>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</si>
  <si>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</si>
  <si>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</si>
  <si>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</si>
  <si>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</si>
  <si>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</si>
  <si>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</si>
  <si>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</si>
  <si>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</si>
  <si>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</si>
  <si>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</si>
  <si>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</si>
  <si>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</si>
  <si>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</si>
  <si>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</si>
  <si>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</si>
  <si>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</si>
  <si>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</si>
  <si>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</si>
  <si>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</si>
  <si>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</si>
  <si>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</si>
  <si>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</si>
  <si>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</si>
  <si>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</si>
  <si>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</si>
  <si>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</si>
  <si>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</si>
  <si>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</si>
  <si>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</si>
  <si>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</si>
  <si>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</si>
  <si>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</si>
  <si>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</si>
  <si>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</si>
  <si>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</si>
  <si>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</si>
  <si>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</si>
  <si>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</si>
  <si>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</si>
  <si>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</si>
  <si>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</si>
  <si>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</si>
  <si>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</si>
  <si>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</si>
  <si>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</si>
  <si>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</si>
  <si>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</si>
  <si>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</si>
  <si>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</si>
  <si>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</si>
  <si>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</si>
  <si>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</si>
  <si>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</si>
  <si>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</si>
  <si>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</si>
  <si>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</si>
  <si>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</si>
  <si>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</si>
  <si>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</si>
  <si>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</si>
  <si>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</si>
  <si>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</si>
  <si>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</si>
  <si>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</si>
  <si>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</si>
  <si>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</si>
  <si>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</si>
  <si>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</si>
  <si>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</si>
  <si>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</si>
  <si>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</si>
  <si>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</si>
  <si>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</si>
  <si>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</si>
  <si>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</si>
  <si>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</si>
  <si>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</si>
  <si>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</si>
  <si>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</si>
  <si>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</si>
  <si>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</si>
  <si>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</si>
  <si>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</si>
  <si>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</si>
  <si>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</si>
  <si>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</si>
  <si>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</si>
  <si>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</si>
  <si>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</si>
  <si>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</si>
  <si>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</si>
  <si>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</si>
  <si>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</si>
  <si>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</si>
  <si>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</si>
  <si>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</si>
  <si>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</si>
  <si>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</si>
  <si>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</si>
  <si>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</si>
  <si>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</si>
  <si>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</si>
  <si>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</si>
  <si>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</si>
  <si>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</si>
  <si>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</si>
  <si>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</si>
  <si>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</si>
  <si>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</si>
  <si>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</si>
  <si>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</si>
  <si>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</si>
  <si>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</si>
  <si>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</si>
  <si>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</si>
  <si>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</si>
  <si>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</si>
  <si>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</si>
  <si>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</si>
  <si>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</si>
  <si>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</si>
  <si>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</si>
  <si>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</si>
  <si>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</si>
  <si>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</si>
  <si>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</si>
  <si>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</si>
  <si>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</si>
  <si>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</si>
  <si>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</si>
  <si>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</si>
  <si>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</si>
  <si>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</si>
  <si>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</si>
  <si>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</si>
  <si>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</si>
  <si>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</si>
  <si>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</si>
  <si>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</si>
  <si>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</si>
  <si>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</si>
  <si>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</si>
  <si>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</si>
  <si>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</si>
  <si>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</si>
  <si>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</si>
  <si>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</si>
  <si>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</si>
  <si>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</si>
  <si>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</si>
  <si>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</si>
  <si>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</si>
  <si>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</si>
  <si>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</si>
  <si>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</si>
  <si>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</si>
  <si>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</si>
  <si>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</si>
  <si>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</si>
  <si>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</si>
  <si>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</si>
  <si>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</si>
  <si>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</si>
  <si>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</si>
  <si>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</si>
  <si>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</si>
  <si>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</si>
  <si>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</si>
  <si>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</si>
  <si>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</si>
  <si>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</si>
  <si>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</si>
  <si>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</si>
  <si>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</si>
  <si>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</si>
  <si>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</si>
  <si>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</si>
  <si>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</si>
  <si>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</si>
  <si>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</si>
  <si>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</si>
  <si>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</si>
  <si>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</si>
  <si>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</si>
  <si>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</si>
  <si>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</si>
  <si>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</si>
  <si>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</si>
  <si>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</si>
  <si>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</si>
  <si>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</si>
  <si>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</si>
  <si>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</si>
  <si>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</si>
  <si>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</si>
  <si>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</si>
  <si>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</si>
  <si>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</si>
  <si>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</si>
  <si>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</si>
  <si>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</si>
  <si>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</si>
  <si>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</si>
  <si>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</si>
  <si>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</si>
  <si>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</si>
  <si>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</si>
  <si>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</si>
  <si>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</si>
  <si>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</si>
  <si>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</si>
  <si>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</si>
  <si>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</si>
  <si>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</si>
  <si>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</si>
  <si>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</si>
  <si>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</si>
  <si>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</si>
  <si>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</si>
  <si>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</si>
  <si>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</si>
  <si>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</si>
  <si>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</si>
  <si>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</si>
  <si>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</si>
  <si>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</si>
  <si>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</si>
  <si>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</si>
  <si>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</si>
  <si>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</si>
  <si>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</si>
  <si>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</si>
  <si>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</si>
  <si>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</si>
  <si>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</si>
  <si>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</si>
  <si>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</si>
  <si>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</si>
  <si>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</si>
  <si>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</si>
  <si>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</si>
  <si>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</si>
  <si>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</si>
  <si>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</si>
  <si>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</si>
  <si>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</si>
  <si>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</si>
  <si>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</si>
  <si>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</si>
  <si>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</si>
  <si>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</si>
  <si>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</si>
  <si>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</si>
  <si>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</si>
  <si>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</si>
  <si>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</si>
  <si>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</si>
  <si>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</si>
  <si>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</si>
  <si>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</si>
  <si>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</si>
  <si>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</si>
  <si>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</si>
  <si>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</si>
  <si>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</si>
  <si>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</si>
  <si>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</si>
  <si>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</si>
  <si>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</si>
  <si>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</si>
  <si>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</si>
  <si>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</si>
  <si>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</si>
  <si>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</si>
  <si>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</si>
  <si>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</si>
  <si>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</si>
  <si>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</si>
  <si>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</si>
  <si>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</si>
  <si>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</si>
  <si>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</si>
  <si>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</si>
  <si>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</si>
  <si>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</si>
  <si>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</si>
  <si>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</si>
  <si>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</si>
  <si>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</si>
  <si>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</si>
  <si>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</si>
  <si>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</si>
  <si>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</si>
  <si>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</si>
  <si>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</si>
  <si>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</si>
  <si>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</si>
  <si>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</si>
  <si>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</si>
  <si>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</si>
  <si>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</si>
  <si>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</si>
  <si>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</si>
  <si>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</si>
  <si>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</si>
  <si>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</si>
  <si>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</si>
  <si>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</si>
  <si>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</si>
  <si>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</si>
  <si>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</si>
  <si>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</si>
  <si>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</si>
  <si>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</si>
  <si>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</si>
  <si>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</si>
  <si>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</si>
  <si>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</si>
  <si>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</si>
  <si>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</si>
  <si>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</si>
  <si>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</si>
  <si>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</si>
  <si>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</si>
  <si>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</si>
  <si>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</si>
  <si>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</si>
  <si>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</si>
  <si>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</si>
  <si>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</si>
  <si>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</si>
  <si>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</si>
  <si>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</si>
  <si>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</si>
  <si>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</si>
  <si>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</si>
  <si>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</si>
  <si>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</si>
  <si>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</si>
  <si>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</si>
  <si>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</si>
  <si>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</si>
  <si>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</si>
  <si>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</si>
  <si>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</si>
  <si>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</si>
  <si>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</si>
  <si>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</si>
  <si>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</si>
  <si>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</si>
  <si>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</si>
  <si>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</si>
  <si>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</si>
  <si>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</si>
  <si>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</si>
  <si>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</si>
  <si>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</si>
  <si>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</si>
  <si>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</si>
  <si>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</si>
  <si>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</si>
  <si>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</si>
  <si>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</si>
  <si>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</si>
  <si>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</si>
  <si>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</si>
  <si>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</si>
  <si>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</si>
  <si>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</si>
  <si>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</si>
  <si>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</si>
  <si>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</si>
  <si>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</si>
  <si>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</si>
  <si>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</si>
  <si>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</si>
  <si>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</si>
  <si>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</si>
  <si>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</si>
  <si>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</si>
  <si>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</si>
  <si>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</si>
  <si>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</si>
  <si>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</si>
  <si>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</si>
  <si>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</si>
  <si>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</si>
  <si>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</si>
  <si>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</si>
  <si>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</si>
  <si>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</si>
  <si>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</si>
  <si>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</si>
  <si>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</si>
  <si>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</si>
  <si>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</si>
  <si>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</si>
  <si>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</si>
  <si>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</si>
  <si>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</si>
  <si>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</si>
  <si>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</si>
  <si>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</si>
  <si>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</si>
  <si>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</si>
  <si>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</si>
  <si>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</si>
  <si>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</si>
  <si>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</si>
  <si>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</si>
  <si>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</si>
  <si>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</si>
  <si>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</si>
  <si>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</si>
  <si>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</si>
  <si>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</si>
  <si>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</si>
  <si>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</si>
  <si>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</si>
  <si>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</si>
  <si>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</si>
  <si>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</si>
  <si>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</si>
  <si>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</si>
  <si>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</si>
  <si>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</si>
  <si>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</si>
  <si>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</si>
  <si>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</si>
  <si>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</si>
  <si>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</si>
  <si>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</si>
  <si>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</si>
  <si>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</si>
  <si>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</si>
  <si>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</si>
  <si>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</si>
  <si>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</si>
  <si>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</si>
  <si>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</si>
  <si>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</si>
  <si>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</si>
  <si>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</si>
  <si>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</si>
  <si>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</si>
  <si>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</si>
  <si>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</si>
  <si>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</si>
  <si>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</si>
  <si>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</si>
  <si>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</si>
  <si>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</si>
  <si>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</si>
  <si>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</si>
  <si>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</si>
  <si>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</si>
  <si>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</si>
  <si>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</si>
  <si>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</si>
  <si>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</si>
  <si>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</si>
  <si>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</si>
  <si>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</si>
  <si>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</si>
  <si>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</si>
  <si>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</si>
  <si>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</si>
  <si>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</si>
  <si>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</si>
  <si>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</si>
  <si>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</si>
  <si>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</si>
  <si>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</si>
  <si>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</si>
  <si>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</si>
  <si>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</si>
  <si>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</si>
  <si>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</si>
  <si>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</si>
  <si>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</si>
  <si>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</si>
  <si>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</si>
  <si>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</si>
  <si>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</si>
  <si>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</si>
  <si>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</si>
  <si>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</si>
  <si>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</si>
  <si>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</si>
  <si>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</si>
  <si>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</si>
  <si>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</si>
  <si>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</si>
  <si>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</si>
  <si>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</si>
  <si>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</si>
  <si>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</si>
  <si>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</si>
  <si>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</si>
  <si>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</si>
  <si>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</si>
  <si>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</si>
  <si>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</si>
  <si>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</si>
  <si>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</si>
  <si>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</si>
  <si>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</si>
  <si>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</si>
  <si>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</si>
  <si>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</si>
  <si>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</si>
  <si>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</si>
  <si>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</si>
  <si>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</si>
  <si>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</si>
  <si>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</si>
  <si>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</si>
  <si>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</si>
  <si>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</si>
  <si>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</si>
  <si>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</si>
  <si>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</si>
  <si>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</si>
  <si>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</si>
  <si>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</si>
  <si>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</si>
  <si>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</si>
  <si>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</si>
  <si>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</si>
  <si>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</si>
  <si>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</si>
  <si>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</si>
  <si>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</si>
  <si>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</si>
  <si>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</si>
  <si>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</si>
  <si>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</si>
  <si>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</si>
  <si>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</si>
  <si>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</si>
  <si>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</si>
  <si>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</si>
  <si>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</si>
  <si>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</si>
  <si>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</si>
  <si>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</si>
  <si>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</si>
  <si>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</si>
  <si>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</si>
  <si>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</si>
  <si>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</si>
  <si>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</si>
  <si>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</si>
  <si>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</si>
  <si>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</si>
  <si>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</si>
  <si>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</si>
  <si>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</si>
  <si>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</si>
  <si>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</si>
  <si>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</si>
  <si>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</si>
  <si>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</si>
  <si>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</si>
  <si>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</si>
  <si>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</si>
  <si>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</si>
  <si>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</si>
  <si>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</si>
  <si>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</si>
  <si>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</si>
  <si>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</si>
  <si>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</si>
  <si>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</si>
  <si>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</si>
  <si>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</si>
  <si>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</si>
  <si>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</si>
  <si>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</si>
  <si>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</si>
  <si>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</si>
  <si>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</si>
  <si>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</si>
  <si>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</si>
  <si>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</si>
  <si>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</si>
  <si>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</si>
  <si>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</si>
  <si>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</si>
  <si>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</si>
  <si>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</si>
  <si>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</si>
  <si>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</si>
  <si>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</si>
  <si>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</si>
  <si>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</si>
  <si>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</si>
  <si>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</si>
  <si>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</si>
  <si>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</si>
  <si>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</si>
  <si>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</si>
  <si>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</si>
  <si>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</si>
  <si>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</si>
  <si>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</si>
  <si>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</si>
  <si>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</si>
  <si>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</si>
  <si>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</si>
  <si>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</si>
  <si>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</si>
  <si>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</si>
  <si>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</si>
  <si>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</si>
  <si>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</si>
  <si>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</si>
  <si>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</si>
  <si>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</si>
  <si>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</si>
  <si>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</si>
  <si>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</si>
  <si>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</si>
  <si>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</si>
  <si>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</si>
  <si>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</si>
  <si>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</si>
  <si>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</si>
  <si>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</si>
  <si>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</si>
  <si>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</si>
  <si>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</si>
  <si>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</si>
  <si>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</si>
  <si>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</si>
  <si>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</si>
  <si>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</si>
  <si>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</si>
  <si>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</si>
  <si>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</si>
  <si>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</si>
  <si>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</si>
  <si>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</si>
  <si>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</si>
  <si>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</si>
  <si>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</si>
  <si>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</si>
  <si>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</si>
  <si>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</si>
  <si>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</si>
  <si>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</si>
  <si>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</si>
  <si>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</si>
  <si>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</si>
  <si>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</si>
  <si>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</si>
  <si>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</si>
  <si>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</si>
  <si>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</si>
  <si>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</si>
  <si>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</si>
  <si>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</si>
  <si>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</si>
  <si>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</si>
  <si>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</si>
  <si>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</si>
  <si>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</si>
  <si>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</si>
  <si>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</si>
  <si>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</si>
  <si>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</si>
  <si>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</si>
  <si>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</si>
  <si>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</si>
  <si>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</si>
  <si>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</si>
  <si>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</si>
  <si>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</si>
  <si>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</si>
  <si>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</si>
  <si>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</si>
  <si>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</si>
  <si>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</si>
  <si>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</si>
  <si>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</si>
  <si>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</si>
  <si>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</si>
  <si>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</si>
  <si>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</si>
  <si>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</si>
  <si>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</si>
  <si>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</si>
  <si>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</si>
  <si>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</si>
  <si>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</si>
  <si>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</si>
  <si>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</si>
  <si>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</si>
  <si>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</si>
  <si>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</si>
  <si>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</si>
  <si>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</si>
  <si>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</si>
  <si>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</si>
  <si>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</si>
  <si>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</si>
  <si>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</si>
  <si>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</si>
  <si>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</si>
  <si>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</si>
  <si>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</si>
  <si>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</si>
  <si>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</si>
  <si>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</si>
  <si>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</si>
  <si>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</si>
  <si>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</si>
  <si>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</si>
  <si>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</si>
  <si>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</si>
  <si>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</si>
  <si>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</si>
  <si>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</si>
  <si>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</si>
  <si>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</si>
  <si>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</si>
  <si>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</si>
  <si>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</si>
  <si>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</si>
  <si>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</si>
  <si>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</si>
  <si>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</si>
  <si>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</si>
  <si>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</si>
  <si>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</si>
  <si>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</si>
  <si>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</si>
  <si>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</si>
  <si>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</si>
  <si>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</si>
  <si>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</si>
  <si>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</si>
  <si>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</si>
  <si>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</si>
  <si>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</si>
  <si>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</si>
  <si>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</si>
  <si>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</si>
  <si>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</si>
  <si>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</si>
  <si>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</si>
  <si>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</si>
  <si>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</si>
  <si>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</si>
  <si>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</si>
  <si>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</si>
  <si>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</si>
  <si>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</si>
  <si>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</si>
  <si>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</si>
  <si>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</si>
  <si>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</si>
  <si>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</si>
  <si>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</si>
  <si>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</si>
  <si>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</si>
  <si>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</si>
  <si>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</si>
  <si>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</si>
  <si>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</si>
  <si>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</si>
  <si>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</si>
  <si>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</si>
  <si>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</si>
  <si>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</si>
  <si>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</si>
  <si>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</si>
  <si>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</si>
  <si>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</si>
  <si>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</si>
  <si>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</si>
  <si>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</si>
  <si>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</si>
  <si>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</si>
  <si>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</si>
  <si>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</si>
  <si>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</si>
  <si>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</si>
  <si>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</si>
  <si>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</si>
  <si>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</si>
  <si>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</si>
  <si>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</si>
  <si>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</si>
  <si>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</si>
  <si>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</si>
  <si>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</si>
  <si>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</si>
  <si>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</si>
  <si>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</si>
  <si>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</si>
  <si>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</si>
  <si>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</si>
  <si>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</si>
  <si>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</si>
  <si>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</si>
  <si>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</si>
  <si>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</si>
  <si>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</si>
  <si>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</si>
  <si>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</si>
  <si>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</si>
  <si>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</si>
  <si>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</si>
  <si>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</si>
  <si>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</si>
  <si>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</si>
  <si>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</si>
  <si>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</si>
  <si>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</si>
  <si>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</si>
  <si>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</si>
  <si>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</si>
  <si>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</si>
  <si>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</si>
  <si>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</si>
  <si>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</si>
  <si>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</si>
  <si>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</si>
  <si>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</si>
  <si>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</si>
  <si>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</si>
  <si>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</si>
  <si>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</si>
  <si>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</si>
  <si>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</si>
  <si>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</si>
  <si>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</si>
  <si>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</si>
  <si>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</si>
  <si>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</si>
  <si>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</si>
  <si>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</si>
  <si>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</si>
  <si>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</si>
  <si>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</si>
  <si>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</si>
  <si>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</si>
  <si>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</si>
  <si>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</si>
  <si>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</si>
  <si>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</si>
  <si>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</si>
  <si>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</si>
  <si>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</si>
  <si>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</si>
  <si>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</si>
  <si>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</si>
  <si>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</si>
  <si>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</si>
  <si>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</si>
  <si>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</si>
  <si>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</si>
  <si>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</si>
  <si>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</si>
  <si>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</si>
  <si>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</si>
  <si>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</si>
  <si>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</si>
  <si>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</si>
  <si>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</si>
  <si>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</si>
  <si>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</si>
  <si>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</si>
  <si>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</si>
  <si>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</si>
  <si>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</si>
  <si>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</si>
  <si>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</si>
  <si>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</si>
  <si>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</si>
  <si>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</si>
  <si>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</si>
  <si>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</si>
  <si>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</si>
  <si>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</si>
  <si>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</si>
  <si>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</si>
  <si>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</si>
  <si>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</si>
  <si>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</si>
  <si>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</si>
  <si>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</si>
  <si>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</si>
  <si>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</si>
  <si>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</si>
  <si>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</si>
  <si>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</si>
  <si>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</si>
  <si>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</si>
  <si>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</si>
  <si>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</si>
  <si>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</si>
  <si>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</si>
  <si>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</si>
  <si>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</si>
  <si>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</si>
  <si>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</si>
  <si>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</si>
  <si>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</si>
  <si>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</si>
  <si>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</si>
  <si>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</si>
  <si>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</si>
  <si>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</si>
  <si>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</si>
  <si>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</si>
  <si>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</si>
  <si>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</si>
  <si>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</si>
  <si>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</si>
  <si>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</si>
  <si>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</si>
  <si>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</si>
  <si>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</si>
  <si>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</si>
  <si>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</si>
  <si>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</si>
  <si>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</si>
  <si>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</si>
  <si>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</si>
  <si>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</si>
  <si>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</si>
  <si>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</si>
  <si>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</si>
  <si>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</si>
  <si>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</si>
  <si>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</si>
  <si>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</si>
  <si>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</si>
  <si>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</si>
  <si>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</si>
  <si>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</si>
  <si>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</si>
  <si>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</si>
  <si>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</si>
  <si>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</si>
  <si>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</si>
  <si>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</si>
  <si>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</si>
  <si>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</si>
  <si>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</si>
  <si>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</si>
  <si>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</si>
  <si>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</si>
  <si>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</si>
  <si>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</si>
  <si>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</si>
  <si>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</si>
  <si>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</si>
  <si>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</si>
  <si>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</si>
  <si>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</si>
  <si>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</si>
  <si>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</si>
  <si>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</si>
  <si>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</si>
  <si>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</si>
  <si>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</si>
  <si>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</si>
  <si>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</si>
  <si>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</si>
  <si>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</si>
  <si>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</si>
  <si>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</si>
  <si>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</si>
  <si>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</si>
  <si>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</si>
  <si>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</si>
  <si>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</si>
  <si>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</si>
  <si>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</si>
  <si>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</si>
  <si>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</si>
  <si>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</si>
  <si>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</si>
  <si>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</si>
  <si>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</si>
  <si>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</si>
  <si>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</si>
  <si>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</si>
  <si>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</si>
  <si>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</si>
  <si>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</si>
  <si>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</si>
  <si>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</si>
  <si>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</si>
  <si>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</si>
  <si>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</si>
  <si>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</si>
  <si>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</si>
  <si>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</si>
  <si>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</si>
  <si>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</si>
  <si>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</si>
  <si>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</si>
  <si>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</si>
  <si>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</si>
  <si>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</si>
  <si>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</si>
  <si>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</si>
  <si>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</si>
  <si>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</si>
  <si>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</si>
  <si>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</si>
  <si>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</si>
  <si>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</si>
  <si>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</si>
  <si>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</si>
  <si>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</si>
  <si>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</si>
  <si>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</si>
  <si>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</si>
  <si>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</si>
  <si>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</si>
  <si>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</si>
  <si>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</si>
  <si>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</si>
  <si>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</si>
  <si>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</si>
  <si>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</si>
  <si>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</si>
  <si>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</si>
  <si>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</si>
  <si>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</si>
  <si>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</si>
  <si>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</si>
  <si>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</si>
  <si>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</si>
  <si>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</si>
  <si>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</si>
  <si>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</si>
  <si>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</si>
  <si>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</si>
  <si>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</si>
  <si>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</si>
  <si>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</si>
  <si>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</si>
  <si>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</si>
  <si>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</si>
  <si>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</si>
  <si>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</si>
  <si>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</si>
  <si>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</si>
  <si>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</si>
  <si>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</si>
  <si>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</si>
  <si>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</si>
  <si>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</si>
  <si>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</si>
  <si>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</si>
  <si>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</si>
  <si>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</si>
  <si>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</si>
  <si>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</si>
  <si>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</si>
  <si>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</si>
  <si>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</si>
  <si>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</si>
  <si>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</si>
  <si>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</si>
  <si>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</si>
  <si>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</si>
  <si>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</si>
  <si>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</si>
  <si>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</si>
  <si>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</si>
  <si>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</si>
  <si>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</si>
  <si>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</si>
  <si>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</si>
  <si>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</si>
  <si>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</si>
  <si>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</si>
  <si>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</si>
  <si>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</si>
  <si>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</si>
  <si>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</si>
  <si>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</si>
  <si>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</si>
  <si>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</si>
  <si>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</si>
  <si>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</si>
  <si>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</si>
  <si>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</si>
  <si>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</si>
  <si>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</si>
  <si>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</si>
  <si>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</si>
  <si>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</si>
  <si>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</si>
  <si>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</si>
  <si>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</si>
  <si>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</si>
  <si>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</si>
  <si>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</si>
  <si>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</si>
  <si>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</si>
  <si>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</si>
  <si>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</si>
  <si>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</si>
  <si>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</si>
  <si>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</si>
  <si>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</si>
  <si>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</si>
  <si>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</si>
  <si>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</si>
  <si>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</si>
  <si>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</si>
  <si>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</si>
  <si>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</si>
  <si>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</si>
  <si>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</si>
  <si>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</si>
  <si>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</si>
  <si>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</si>
  <si>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</si>
  <si>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</si>
  <si>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</si>
  <si>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</si>
  <si>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</si>
  <si>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</si>
  <si>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</si>
  <si>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</si>
  <si>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</si>
  <si>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</si>
  <si>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</si>
  <si>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</si>
  <si>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</si>
  <si>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</si>
  <si>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</si>
  <si>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</si>
  <si>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</si>
  <si>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</si>
  <si>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</si>
  <si>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</si>
  <si>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</si>
  <si>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</si>
  <si>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</si>
  <si>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</si>
  <si>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</si>
  <si>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</si>
  <si>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</si>
  <si>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</si>
  <si>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</si>
  <si>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</si>
  <si>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</si>
  <si>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</si>
  <si>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</si>
  <si>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</si>
  <si>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</si>
  <si>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</si>
  <si>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</si>
  <si>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</si>
  <si>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</si>
  <si>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</si>
  <si>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</si>
  <si>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</si>
  <si>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</si>
  <si>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</si>
  <si>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</si>
  <si>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</si>
  <si>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</si>
  <si>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</si>
  <si>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</si>
  <si>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</si>
  <si>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</si>
  <si>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</si>
  <si>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</si>
  <si>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</si>
  <si>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</si>
  <si>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</si>
  <si>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</si>
  <si>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</si>
  <si>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</si>
  <si>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</si>
  <si>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</si>
  <si>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</si>
  <si>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</si>
  <si>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</si>
  <si>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</si>
  <si>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</si>
  <si>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</si>
  <si>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</si>
  <si>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</si>
  <si>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</si>
  <si>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</si>
  <si>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</si>
  <si>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</si>
  <si>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</si>
  <si>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</si>
  <si>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</si>
  <si>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</si>
  <si>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</si>
  <si>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</si>
  <si>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</si>
  <si>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</si>
  <si>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</si>
  <si>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</si>
  <si>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</si>
  <si>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</si>
  <si>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</si>
  <si>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</si>
  <si>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</si>
  <si>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</si>
  <si>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</si>
  <si>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</si>
  <si>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</si>
  <si>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</si>
  <si>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</si>
  <si>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</si>
  <si>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</si>
  <si>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</si>
  <si>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</si>
  <si>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</si>
  <si>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</si>
  <si>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</si>
  <si>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</si>
  <si>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</si>
  <si>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</si>
  <si>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</si>
  <si>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</si>
  <si>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</si>
  <si>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</si>
  <si>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</si>
  <si>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</si>
  <si>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</si>
  <si>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</si>
  <si>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</si>
  <si>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</si>
  <si>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</si>
  <si>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</si>
  <si>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</si>
  <si>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</si>
  <si>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</si>
  <si>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</si>
  <si>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</si>
  <si>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</si>
  <si>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</si>
  <si>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</si>
  <si>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</si>
  <si>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</si>
  <si>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</si>
  <si>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</si>
  <si>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</si>
  <si>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</si>
  <si>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</si>
  <si>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</si>
  <si>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</si>
  <si>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</si>
  <si>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</si>
  <si>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</si>
  <si>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</si>
  <si>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</si>
  <si>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</si>
  <si>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</si>
  <si>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</si>
  <si>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</si>
  <si>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</si>
  <si>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</si>
  <si>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</si>
  <si>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</si>
  <si>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</si>
  <si>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</si>
  <si>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</si>
  <si>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</si>
  <si>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</si>
  <si>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</si>
  <si>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</si>
  <si>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</si>
  <si>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</si>
  <si>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</si>
  <si>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</si>
  <si>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</si>
  <si>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</si>
  <si>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</si>
  <si>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</si>
  <si>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</si>
  <si>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</si>
  <si>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</si>
  <si>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</si>
  <si>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</si>
  <si>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</si>
  <si>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</si>
  <si>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</si>
  <si>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</si>
  <si>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</si>
  <si>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</si>
  <si>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</si>
  <si>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</si>
  <si>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</si>
  <si>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</si>
  <si>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</si>
  <si>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</si>
  <si>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</si>
  <si>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</si>
  <si>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</si>
  <si>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</si>
  <si>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</si>
  <si>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</si>
  <si>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</si>
  <si>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</si>
  <si>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</si>
  <si>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</si>
  <si>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</si>
  <si>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</si>
  <si>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</si>
  <si>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</si>
  <si>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</si>
  <si>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</si>
  <si>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</si>
  <si>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</si>
  <si>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</si>
  <si>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</si>
  <si>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</si>
  <si>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</si>
  <si>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</si>
  <si>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</si>
  <si>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</si>
  <si>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</si>
  <si>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</si>
  <si>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</si>
  <si>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</si>
  <si>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</si>
  <si>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</si>
  <si>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</si>
  <si>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</si>
  <si>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</si>
  <si>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</si>
  <si>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</si>
  <si>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</si>
  <si>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</si>
  <si>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</si>
  <si>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</si>
  <si>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</si>
  <si>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</si>
  <si>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</si>
  <si>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</si>
  <si>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</si>
  <si>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</si>
  <si>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</si>
  <si>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</si>
  <si>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</si>
  <si>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</si>
  <si>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</si>
  <si>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</si>
  <si>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</si>
  <si>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</si>
  <si>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</si>
  <si>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</si>
  <si>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</si>
  <si>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</si>
  <si>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</si>
  <si>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</si>
  <si>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</si>
  <si>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</si>
  <si>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</si>
  <si>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</si>
  <si>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</si>
  <si>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</si>
  <si>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</si>
  <si>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</si>
  <si>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</si>
  <si>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</si>
  <si>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</si>
  <si>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</si>
  <si>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</si>
  <si>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</si>
  <si>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</si>
  <si>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</si>
  <si>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</si>
  <si>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</si>
  <si>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</si>
  <si>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</si>
  <si>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</si>
  <si>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</si>
  <si>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</si>
  <si>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</si>
  <si>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</si>
  <si>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</si>
  <si>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</si>
  <si>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</si>
  <si>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</si>
  <si>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</si>
  <si>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</si>
  <si>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</si>
  <si>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</si>
  <si>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</si>
  <si>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</si>
  <si>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</si>
  <si>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</si>
  <si>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</si>
  <si>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</si>
  <si>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</si>
  <si>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</si>
  <si>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</si>
  <si>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</si>
  <si>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</si>
  <si>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</si>
  <si>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</si>
  <si>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</si>
  <si>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</si>
  <si>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</si>
  <si>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</si>
  <si>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</si>
  <si>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</si>
  <si>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</si>
  <si>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</si>
  <si>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</si>
  <si>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</si>
  <si>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</si>
  <si>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</si>
  <si>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</si>
  <si>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</si>
  <si>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</si>
  <si>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</si>
  <si>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</si>
  <si>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</si>
  <si>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</si>
  <si>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</si>
  <si>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</si>
  <si>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</si>
  <si>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</si>
  <si>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</si>
  <si>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</si>
  <si>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</si>
  <si>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</si>
  <si>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</si>
  <si>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</si>
  <si>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</si>
  <si>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</si>
  <si>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</si>
  <si>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</si>
  <si>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</si>
  <si>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</si>
  <si>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</si>
  <si>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</si>
  <si>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</si>
  <si>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</si>
  <si>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</si>
  <si>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</si>
  <si>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</si>
  <si>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</si>
  <si>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</si>
  <si>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</si>
  <si>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</si>
  <si>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</si>
  <si>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</si>
  <si>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</si>
  <si>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</si>
  <si>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</si>
  <si>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</si>
  <si>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</si>
  <si>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</si>
  <si>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</si>
  <si>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</si>
  <si>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</si>
  <si>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</si>
  <si>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</si>
  <si>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</si>
  <si>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</si>
  <si>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</si>
  <si>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</si>
  <si>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</si>
  <si>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</si>
  <si>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</si>
  <si>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</si>
  <si>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</si>
  <si>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</si>
  <si>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</si>
  <si>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</si>
  <si>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</si>
  <si>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</si>
  <si>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</si>
  <si>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</si>
  <si>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</si>
  <si>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</si>
  <si>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</si>
  <si>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</si>
  <si>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</si>
  <si>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</si>
  <si>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</si>
  <si>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</si>
  <si>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</si>
  <si>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</si>
  <si>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</si>
  <si>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</si>
  <si>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</si>
  <si>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</si>
  <si>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</si>
  <si>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</si>
  <si>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</si>
  <si>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</si>
  <si>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</si>
  <si>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</si>
  <si>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</si>
  <si>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</si>
  <si>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</si>
  <si>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</si>
  <si>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</si>
  <si>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</si>
  <si>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</si>
  <si>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</si>
  <si>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</si>
  <si>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</si>
  <si>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</si>
  <si>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</si>
  <si>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</si>
  <si>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</si>
  <si>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</si>
  <si>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</si>
  <si>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</si>
  <si>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</si>
  <si>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</si>
  <si>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</si>
  <si>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</si>
  <si>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</si>
  <si>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</si>
  <si>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</si>
  <si>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</si>
  <si>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</si>
  <si>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</si>
  <si>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</si>
  <si>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</si>
  <si>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</si>
  <si>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</si>
  <si>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</si>
  <si>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</si>
  <si>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</si>
  <si>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</si>
  <si>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</si>
  <si>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</si>
  <si>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</si>
  <si>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</si>
  <si>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</si>
  <si>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</si>
  <si>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</si>
  <si>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</si>
  <si>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</si>
  <si>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</si>
  <si>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</si>
  <si>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</si>
  <si>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</si>
  <si>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</si>
  <si>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</si>
  <si>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</si>
  <si>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</si>
  <si>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</si>
  <si>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</si>
  <si>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</si>
  <si>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</si>
  <si>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</si>
  <si>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</si>
  <si>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</si>
  <si>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</si>
  <si>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</si>
  <si>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</si>
  <si>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</si>
  <si>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</si>
  <si>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</si>
  <si>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</si>
  <si>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</si>
  <si>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</si>
  <si>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</si>
  <si>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</si>
  <si>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</si>
  <si>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</si>
  <si>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</si>
  <si>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</si>
  <si>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</si>
  <si>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</si>
  <si>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</si>
  <si>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</si>
  <si>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</si>
  <si>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</si>
  <si>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</si>
  <si>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</si>
  <si>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</si>
  <si>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</si>
  <si>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</si>
  <si>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</si>
  <si>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</si>
  <si>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</si>
  <si>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</si>
  <si>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</si>
  <si>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</si>
  <si>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</si>
  <si>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</si>
  <si>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</si>
  <si>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</si>
  <si>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</si>
  <si>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</si>
  <si>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</si>
  <si>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</si>
  <si>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</si>
  <si>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</si>
  <si>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</si>
  <si>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</si>
  <si>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</si>
  <si>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</si>
  <si>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</si>
  <si>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</si>
  <si>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</si>
  <si>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</si>
  <si>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</si>
  <si>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</si>
  <si>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</si>
  <si>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</si>
  <si>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</si>
  <si>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</si>
  <si>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</si>
  <si>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</si>
  <si>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</si>
  <si>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</si>
  <si>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</si>
  <si>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</si>
  <si>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</si>
  <si>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</si>
  <si>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</si>
  <si>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</si>
  <si>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</si>
  <si>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</si>
  <si>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</si>
  <si>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</si>
  <si>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</si>
  <si>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</si>
  <si>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</si>
  <si>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</si>
  <si>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</si>
  <si>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</si>
  <si>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</si>
  <si>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</si>
  <si>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</si>
  <si>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</si>
  <si>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</si>
  <si>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</si>
  <si>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</si>
  <si>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</si>
  <si>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</si>
  <si>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</si>
  <si>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</si>
  <si>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</si>
  <si>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</si>
  <si>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</si>
  <si>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</si>
  <si>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</si>
  <si>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</si>
  <si>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</si>
  <si>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</si>
  <si>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</si>
  <si>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</si>
  <si>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</si>
  <si>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</si>
  <si>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</si>
  <si>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</si>
  <si>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</si>
  <si>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</si>
  <si>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</si>
  <si>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</si>
  <si>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</si>
  <si>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</si>
  <si>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</si>
  <si>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</si>
  <si>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</si>
  <si>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</si>
  <si>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</si>
  <si>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</si>
  <si>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</si>
  <si>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</si>
  <si>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</si>
  <si>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</si>
  <si>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</si>
  <si>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</si>
  <si>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</si>
  <si>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</si>
  <si>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</si>
  <si>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</si>
  <si>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</si>
  <si>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</si>
  <si>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</si>
  <si>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</si>
  <si>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</si>
  <si>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</si>
  <si>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</si>
  <si>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</si>
  <si>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</si>
  <si>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</si>
  <si>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</si>
  <si>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</si>
  <si>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</si>
  <si>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</si>
  <si>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</si>
  <si>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</si>
  <si>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</si>
  <si>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</si>
  <si>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</si>
  <si>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</si>
  <si>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</si>
  <si>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</si>
  <si>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</si>
  <si>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</si>
  <si>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</si>
  <si>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</si>
  <si>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</si>
  <si>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</si>
  <si>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</si>
  <si>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</si>
  <si>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</si>
  <si>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</si>
  <si>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</si>
  <si>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</si>
  <si>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</si>
  <si>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</si>
  <si>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</si>
  <si>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</si>
  <si>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</si>
  <si>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</si>
  <si>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</si>
  <si>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</si>
  <si>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</si>
  <si>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</si>
  <si>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</si>
  <si>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</si>
  <si>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</si>
  <si>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</si>
  <si>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</si>
  <si>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</si>
  <si>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</si>
  <si>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</si>
  <si>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</si>
  <si>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</si>
  <si>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</si>
  <si>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</si>
  <si>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</si>
  <si>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</si>
  <si>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</si>
  <si>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</si>
  <si>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</si>
  <si>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</si>
  <si>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</si>
  <si>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</si>
  <si>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</si>
  <si>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</si>
  <si>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</si>
  <si>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</si>
  <si>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</si>
  <si>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</si>
  <si>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</si>
  <si>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</si>
  <si>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</si>
  <si>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</si>
  <si>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</si>
  <si>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</si>
  <si>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</si>
  <si>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</si>
  <si>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</si>
  <si>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</si>
  <si>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</si>
  <si>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</si>
  <si>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</si>
  <si>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</si>
  <si>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</si>
  <si>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</si>
  <si>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</si>
  <si>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</si>
  <si>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</si>
  <si>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</si>
  <si>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</si>
  <si>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</si>
  <si>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</si>
  <si>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</si>
  <si>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</si>
  <si>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</si>
  <si>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</si>
  <si>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</si>
  <si>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</si>
  <si>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</si>
  <si>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</si>
  <si>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</si>
  <si>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</si>
  <si>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</si>
  <si>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</si>
  <si>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</si>
  <si>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</si>
  <si>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</si>
  <si>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</si>
  <si>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</si>
  <si>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</si>
  <si>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</si>
  <si>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</si>
  <si>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</si>
  <si>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</si>
  <si>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</si>
  <si>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</si>
  <si>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</si>
  <si>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</si>
  <si>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</si>
  <si>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</si>
  <si>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</si>
  <si>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</si>
  <si>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</si>
  <si>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</si>
  <si>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</si>
  <si>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</si>
  <si>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</si>
  <si>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</si>
  <si>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</si>
  <si>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</si>
  <si>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</si>
  <si>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</si>
  <si>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</si>
  <si>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</si>
  <si>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</si>
  <si>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</si>
  <si>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</si>
  <si>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</si>
  <si>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</si>
  <si>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</si>
  <si>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</si>
  <si>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</si>
  <si>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</si>
  <si>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</si>
  <si>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</si>
  <si>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</si>
  <si>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</si>
  <si>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</si>
  <si>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</si>
  <si>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</si>
  <si>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</si>
  <si>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</si>
  <si>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</si>
  <si>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</si>
  <si>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</si>
  <si>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</si>
  <si>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</si>
  <si>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</si>
  <si>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</si>
  <si>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</si>
  <si>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</si>
  <si>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</si>
  <si>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</si>
  <si>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</si>
  <si>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</si>
  <si>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</si>
  <si>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</si>
  <si>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</si>
  <si>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</si>
  <si>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</si>
  <si>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</si>
  <si>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</si>
  <si>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</si>
  <si>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</si>
  <si>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</si>
  <si>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</si>
  <si>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</si>
  <si>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</si>
  <si>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</si>
  <si>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</si>
  <si>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</si>
  <si>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</si>
  <si>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</si>
  <si>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</si>
  <si>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</si>
  <si>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</si>
  <si>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</si>
  <si>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</si>
  <si>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</si>
  <si>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</si>
  <si>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</si>
  <si>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</si>
  <si>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</si>
  <si>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</si>
  <si>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</si>
  <si>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</si>
  <si>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</si>
  <si>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</si>
  <si>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</si>
  <si>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</si>
  <si>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</si>
  <si>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</si>
  <si>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</si>
  <si>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</si>
  <si>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</si>
  <si>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</si>
  <si>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</si>
  <si>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</si>
  <si>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</si>
  <si>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</si>
  <si>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</si>
  <si>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</si>
  <si>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</si>
  <si>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</si>
  <si>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</si>
  <si>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</si>
  <si>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</si>
  <si>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</si>
  <si>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</si>
  <si>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</si>
  <si>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</si>
  <si>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</si>
  <si>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</si>
  <si>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</si>
  <si>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</si>
  <si>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</si>
  <si>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</si>
  <si>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</si>
  <si>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</si>
  <si>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</si>
  <si>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</si>
  <si>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</si>
  <si>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</si>
  <si>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</si>
  <si>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</si>
  <si>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</si>
  <si>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</si>
  <si>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</si>
  <si>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</si>
  <si>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</si>
  <si>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</si>
  <si>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</si>
  <si>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</si>
  <si>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</si>
  <si>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</si>
  <si>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</si>
  <si>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</si>
  <si>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</si>
  <si>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</si>
  <si>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</si>
  <si>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</si>
  <si>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</si>
  <si>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</si>
  <si>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</si>
  <si>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</si>
  <si>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</si>
  <si>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</si>
  <si>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</si>
  <si>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</si>
  <si>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</si>
  <si>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</si>
  <si>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</si>
  <si>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</si>
  <si>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</si>
  <si>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</si>
  <si>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</si>
  <si>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</si>
  <si>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</si>
  <si>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</si>
  <si>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</si>
  <si>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</si>
  <si>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</si>
  <si>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</si>
  <si>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</si>
  <si>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</si>
  <si>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</si>
  <si>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</si>
  <si>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</si>
  <si>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</si>
  <si>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</si>
  <si>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</si>
  <si>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</si>
  <si>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</si>
  <si>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</si>
  <si>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</si>
  <si>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</si>
  <si>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</si>
  <si>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</si>
  <si>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</si>
  <si>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</si>
  <si>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</si>
  <si>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</si>
  <si>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</si>
  <si>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</si>
  <si>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</si>
  <si>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</si>
  <si>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</si>
  <si>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</si>
  <si>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</si>
  <si>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</si>
  <si>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</si>
  <si>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</si>
  <si>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</si>
  <si>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</si>
  <si>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</si>
  <si>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</si>
  <si>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</si>
  <si>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</si>
  <si>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</si>
  <si>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</si>
  <si>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</si>
  <si>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</si>
  <si>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</si>
  <si>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</si>
  <si>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</si>
  <si>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</si>
  <si>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</si>
  <si>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</si>
  <si>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</si>
  <si>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</si>
  <si>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</si>
  <si>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</si>
  <si>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</si>
  <si>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</si>
  <si>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</si>
  <si>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</si>
  <si>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</si>
  <si>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</si>
  <si>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</si>
  <si>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</si>
  <si>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</si>
  <si>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</si>
  <si>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</si>
  <si>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</si>
  <si>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</si>
  <si>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</si>
  <si>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</si>
  <si>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</si>
  <si>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</si>
  <si>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</si>
  <si>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</si>
  <si>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</si>
  <si>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</si>
  <si>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</si>
  <si>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</si>
  <si>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</si>
  <si>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</si>
  <si>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</si>
  <si>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</si>
  <si>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</si>
  <si>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</si>
  <si>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</si>
  <si>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</si>
  <si>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</si>
  <si>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</si>
  <si>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</si>
  <si>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</si>
  <si>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</si>
  <si>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</si>
  <si>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</si>
  <si>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</si>
  <si>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</si>
  <si>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</si>
  <si>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</si>
  <si>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</si>
  <si>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</si>
  <si>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</si>
  <si>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</si>
  <si>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</si>
  <si>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</si>
  <si>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</si>
  <si>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</si>
  <si>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</si>
  <si>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</si>
  <si>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</si>
  <si>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</si>
  <si>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</si>
  <si>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</si>
  <si>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</si>
  <si>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</si>
  <si>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</si>
  <si>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</si>
  <si>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</si>
  <si>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</si>
  <si>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</si>
  <si>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</si>
  <si>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</si>
  <si>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</si>
  <si>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</si>
  <si>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</si>
  <si>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</si>
  <si>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</si>
  <si>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</si>
  <si>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</si>
  <si>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</si>
  <si>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</si>
  <si>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</si>
  <si>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</si>
  <si>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</si>
  <si>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</si>
  <si>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</si>
  <si>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</si>
  <si>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</si>
  <si>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</si>
  <si>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</si>
  <si>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</si>
  <si>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</si>
  <si>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</si>
  <si>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</si>
  <si>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</si>
  <si>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</si>
  <si>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</si>
  <si>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</si>
  <si>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</si>
  <si>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</si>
  <si>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</si>
  <si>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</si>
  <si>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</si>
  <si>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</si>
  <si>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</si>
  <si>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</si>
  <si>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</si>
  <si>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</si>
  <si>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</si>
  <si>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</si>
  <si>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</si>
  <si>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</si>
  <si>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</si>
  <si>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</si>
  <si>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</si>
  <si>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</si>
  <si>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</si>
  <si>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</si>
  <si>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</si>
  <si>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</si>
  <si>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</si>
  <si>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</si>
  <si>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</si>
  <si>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</si>
  <si>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</si>
  <si>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</si>
  <si>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</si>
  <si>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</si>
  <si>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</si>
  <si>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</si>
  <si>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</si>
  <si>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</si>
  <si>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</si>
  <si>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</si>
  <si>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</si>
  <si>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</si>
  <si>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</si>
  <si>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</si>
  <si>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</si>
  <si>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</si>
  <si>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</si>
  <si>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</si>
  <si>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</si>
  <si>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</si>
  <si>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</si>
  <si>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</si>
  <si>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</si>
  <si>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</si>
  <si>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</si>
  <si>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</si>
  <si>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</si>
  <si>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</si>
  <si>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</si>
  <si>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</si>
  <si>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</si>
  <si>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</si>
  <si>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</si>
  <si>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</si>
  <si>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</si>
  <si>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</si>
  <si>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</si>
  <si>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</si>
  <si>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</si>
  <si>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</si>
  <si>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</si>
  <si>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</si>
  <si>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</si>
  <si>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</si>
  <si>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</si>
  <si>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</si>
  <si>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</si>
  <si>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</si>
  <si>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</si>
  <si>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</si>
  <si>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</si>
  <si>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</si>
  <si>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</si>
  <si>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</si>
  <si>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</si>
  <si>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</si>
  <si>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</si>
  <si>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</si>
  <si>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</si>
  <si>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</si>
  <si>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</si>
  <si>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</si>
  <si>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</si>
  <si>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</si>
  <si>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</si>
  <si>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</si>
  <si>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</si>
  <si>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</si>
  <si>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</si>
  <si>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</si>
  <si>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</si>
  <si>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</si>
  <si>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</si>
  <si>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</si>
  <si>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</si>
  <si>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</si>
  <si>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</si>
  <si>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</si>
  <si>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</si>
  <si>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</si>
  <si>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</si>
  <si>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</si>
  <si>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</si>
  <si>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</si>
  <si>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</si>
  <si>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</si>
  <si>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</si>
  <si>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</si>
  <si>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</si>
  <si>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</si>
  <si>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</si>
  <si>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</si>
  <si>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</si>
  <si>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</si>
  <si>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</si>
  <si>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</si>
  <si>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</si>
  <si>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</si>
  <si>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</si>
  <si>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</si>
  <si>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</si>
  <si>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</si>
  <si>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</si>
  <si>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</si>
  <si>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</si>
  <si>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</si>
  <si>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</si>
  <si>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</si>
  <si>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</si>
  <si>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</si>
  <si>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</si>
  <si>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</si>
  <si>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</si>
  <si>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</si>
  <si>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</si>
  <si>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</si>
  <si>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</si>
  <si>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</si>
  <si>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</si>
  <si>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</si>
  <si>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</si>
  <si>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</si>
  <si>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</si>
  <si>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</si>
  <si>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</si>
  <si>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</si>
  <si>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</si>
  <si>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</si>
  <si>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</si>
  <si>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</si>
  <si>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</si>
  <si>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</si>
  <si>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</si>
  <si>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</si>
  <si>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</si>
  <si>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</si>
  <si>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</si>
  <si>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</si>
  <si>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</si>
  <si>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</si>
  <si>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</si>
  <si>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</si>
  <si>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</si>
  <si>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</si>
  <si>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</si>
  <si>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</si>
  <si>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</si>
  <si>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</si>
  <si>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</si>
  <si>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</si>
  <si>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</si>
  <si>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</si>
  <si>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</si>
  <si>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</si>
  <si>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</si>
  <si>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</si>
  <si>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</si>
  <si>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</si>
  <si>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</si>
  <si>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</si>
  <si>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</si>
  <si>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</si>
  <si>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</si>
  <si>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</si>
  <si>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</si>
  <si>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</si>
  <si>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</si>
  <si>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</si>
  <si>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</si>
  <si>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</si>
  <si>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</si>
  <si>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</si>
  <si>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</si>
  <si>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</si>
  <si>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</si>
  <si>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</si>
  <si>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</si>
  <si>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</si>
  <si>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</si>
  <si>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</si>
  <si>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</si>
  <si>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</si>
  <si>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</si>
  <si>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</si>
  <si>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</si>
  <si>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</si>
  <si>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</si>
  <si>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</si>
  <si>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</si>
  <si>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</si>
  <si>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</si>
  <si>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</si>
  <si>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</si>
  <si>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</si>
  <si>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</si>
  <si>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</si>
  <si>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</si>
  <si>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</si>
  <si>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</si>
  <si>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</si>
  <si>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</si>
  <si>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</si>
  <si>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</si>
  <si>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</si>
  <si>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</si>
  <si>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</si>
  <si>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</si>
  <si>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</si>
  <si>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</si>
  <si>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</si>
  <si>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</si>
  <si>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</si>
  <si>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</si>
  <si>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</si>
  <si>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</si>
  <si>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</si>
  <si>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</si>
  <si>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</si>
  <si>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</si>
  <si>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</si>
  <si>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</si>
  <si>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</si>
  <si>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</si>
  <si>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</si>
  <si>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</si>
  <si>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</si>
  <si>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</si>
  <si>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</si>
  <si>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</si>
  <si>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</si>
  <si>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</si>
  <si>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</si>
  <si>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</si>
  <si>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</si>
  <si>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</si>
  <si>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</si>
  <si>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</si>
  <si>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</si>
  <si>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</si>
  <si>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</si>
  <si>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</si>
  <si>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</si>
  <si>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</si>
  <si>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</si>
  <si>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</si>
  <si>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</si>
  <si>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</si>
  <si>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</si>
  <si>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</si>
  <si>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</si>
  <si>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</si>
  <si>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</si>
  <si>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</si>
  <si>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</si>
  <si>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</si>
  <si>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</si>
  <si>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</si>
  <si>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</si>
  <si>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</si>
  <si>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</si>
  <si>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</si>
  <si>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</si>
  <si>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</si>
  <si>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</si>
  <si>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</si>
  <si>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</si>
  <si>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</si>
  <si>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</si>
  <si>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</si>
  <si>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</si>
  <si>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</si>
  <si>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</si>
  <si>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</si>
  <si>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</si>
  <si>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</si>
  <si>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</si>
  <si>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</si>
  <si>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</si>
  <si>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</si>
  <si>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</si>
  <si>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</si>
  <si>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</si>
  <si>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</si>
  <si>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</si>
  <si>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</si>
  <si>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</si>
  <si>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</si>
  <si>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</si>
  <si>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</si>
  <si>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</si>
  <si>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</si>
  <si>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</si>
  <si>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</si>
  <si>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</si>
  <si>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</si>
  <si>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</si>
  <si>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</si>
  <si>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</si>
  <si>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</si>
  <si>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</si>
  <si>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</si>
  <si>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</si>
  <si>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</si>
  <si>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</si>
  <si>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</si>
  <si>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</si>
  <si>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</si>
  <si>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</si>
  <si>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</si>
  <si>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</si>
  <si>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</si>
  <si>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</si>
  <si>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</si>
  <si>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</si>
  <si>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</si>
  <si>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</si>
  <si>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</si>
  <si>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</si>
  <si>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</si>
  <si>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</si>
  <si>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</si>
  <si>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</si>
  <si>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</si>
  <si>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</si>
  <si>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</si>
  <si>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</si>
  <si>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</si>
  <si>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</si>
  <si>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</si>
  <si>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</si>
  <si>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</si>
  <si>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</si>
  <si>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</si>
  <si>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</si>
  <si>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</si>
  <si>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</si>
  <si>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</si>
  <si>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</si>
  <si>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</si>
  <si>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</si>
  <si>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</si>
  <si>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</si>
  <si>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</si>
  <si>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</si>
  <si>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</si>
  <si>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</si>
  <si>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</si>
  <si>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</si>
  <si>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</si>
  <si>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</si>
  <si>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</si>
  <si>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</si>
  <si>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</si>
  <si>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</si>
  <si>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</si>
  <si>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</si>
  <si>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</si>
  <si>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</si>
  <si>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</si>
  <si>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</si>
  <si>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</si>
  <si>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</si>
  <si>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</si>
  <si>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</si>
  <si>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</si>
  <si>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</si>
  <si>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</si>
  <si>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</si>
  <si>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</si>
  <si>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</si>
  <si>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</si>
  <si>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</si>
  <si>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</si>
  <si>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</si>
  <si>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</si>
  <si>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</si>
  <si>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</si>
  <si>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</si>
  <si>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</si>
  <si>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</si>
  <si>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</si>
  <si>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</si>
  <si>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</si>
  <si>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</si>
  <si>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</si>
  <si>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</si>
  <si>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</si>
  <si>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</si>
  <si>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</si>
  <si>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</si>
  <si>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</si>
  <si>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</si>
  <si>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</si>
  <si>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</si>
  <si>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</si>
  <si>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</si>
  <si>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</si>
  <si>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</si>
  <si>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</si>
  <si>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</si>
  <si>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</si>
  <si>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</si>
  <si>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</si>
  <si>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</si>
  <si>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</si>
  <si>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</si>
  <si>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</si>
  <si>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</si>
  <si>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</si>
  <si>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</si>
  <si>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</si>
  <si>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</si>
  <si>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</si>
  <si>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</si>
  <si>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</si>
  <si>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</si>
  <si>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</si>
  <si>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</si>
  <si>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</si>
  <si>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</si>
  <si>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</si>
  <si>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</si>
  <si>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</si>
  <si>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</si>
  <si>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</si>
  <si>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</si>
  <si>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</si>
  <si>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</si>
  <si>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</si>
  <si>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</si>
  <si>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</si>
  <si>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</si>
  <si>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</si>
  <si>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</si>
  <si>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</si>
  <si>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</si>
  <si>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</si>
  <si>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</si>
  <si>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</si>
  <si>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</si>
  <si>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</si>
  <si>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</si>
  <si>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</si>
  <si>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</si>
  <si>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</si>
  <si>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</si>
  <si>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</si>
  <si>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</si>
  <si>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</si>
  <si>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</si>
  <si>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</si>
  <si>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</si>
  <si>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</si>
  <si>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</si>
  <si>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</si>
  <si>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</si>
  <si>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</si>
  <si>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</si>
  <si>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</si>
  <si>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</si>
  <si>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</si>
  <si>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</si>
  <si>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</si>
  <si>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</si>
  <si>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</si>
  <si>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</si>
  <si>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</si>
  <si>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</si>
  <si>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</si>
  <si>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</si>
  <si>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</si>
  <si>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</si>
  <si>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</si>
  <si>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</si>
  <si>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</si>
  <si>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</si>
  <si>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</si>
  <si>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</si>
  <si>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</si>
  <si>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</si>
  <si>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</si>
  <si>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</si>
  <si>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</si>
  <si>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</si>
  <si>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</si>
  <si>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</si>
  <si>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</si>
  <si>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</si>
  <si>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</si>
  <si>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</si>
  <si>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</si>
  <si>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</si>
  <si>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</si>
  <si>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</si>
  <si>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</si>
  <si>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</si>
  <si>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</si>
  <si>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</si>
  <si>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</si>
  <si>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</si>
  <si>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</si>
  <si>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</si>
  <si>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</si>
  <si>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</si>
  <si>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</si>
  <si>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</si>
  <si>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</si>
  <si>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</si>
  <si>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</si>
  <si>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</si>
  <si>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</si>
  <si>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</si>
  <si>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</si>
  <si>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</si>
  <si>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</si>
  <si>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</si>
  <si>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</si>
  <si>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</si>
  <si>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</si>
  <si>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</si>
  <si>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</si>
  <si>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</si>
  <si>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</si>
  <si>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</si>
  <si>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</si>
  <si>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</si>
  <si>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</si>
  <si>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</si>
  <si>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</si>
  <si>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</si>
  <si>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</si>
  <si>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</si>
  <si>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</si>
  <si>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</si>
  <si>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</si>
  <si>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</si>
  <si>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</si>
  <si>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</si>
  <si>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</si>
  <si>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</si>
  <si>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</si>
  <si>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</si>
  <si>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</si>
  <si>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</si>
  <si>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</si>
  <si>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</si>
  <si>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</si>
  <si>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</si>
  <si>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</si>
  <si>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</si>
  <si>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</si>
  <si>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</si>
  <si>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</si>
  <si>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</si>
  <si>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</si>
  <si>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</si>
  <si>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</si>
  <si>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</si>
  <si>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</si>
  <si>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</si>
  <si>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</si>
  <si>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</si>
  <si>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</si>
  <si>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</si>
  <si>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</si>
  <si>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</si>
  <si>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</si>
  <si>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</si>
  <si>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</si>
  <si>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</si>
  <si>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</si>
  <si>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</si>
  <si>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</si>
  <si>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</si>
  <si>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</si>
  <si>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</si>
  <si>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</si>
  <si>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</si>
  <si>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</si>
  <si>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</si>
  <si>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</si>
  <si>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</si>
  <si>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</si>
  <si>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</si>
  <si>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</si>
  <si>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</si>
  <si>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</si>
  <si>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</si>
  <si>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</si>
  <si>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</si>
  <si>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</si>
  <si>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</si>
  <si>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</si>
  <si>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</si>
  <si>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</si>
  <si>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ETA 32 km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</si>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</sst>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41" dataDxfId="140" headerRowBorderDxfId="138" tableBorderDxfId="139" totalsRowBorderDxfId="137">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305.81328784722427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45968.76171377315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45968.76171377315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45968.76171377315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45968.76171377315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45968.76171377315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45968.76171377315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45968.76171377315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45968.76171377315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45968.76171377315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45968.76171377315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45968.76171377315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45968.76171377315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45968.76171377315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45968.76171377315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45968.76171377315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45968.76171377315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45968.76171377315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45968.76171377315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45968.76171377315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45968.76171377315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45968.76171377315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45968.76171377315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45968.76171377315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45968.76171377315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45968.76171377315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45968.76171377315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45968.76171377315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45968.76171377315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45968.76171377315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45968.76171377315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45968.76171377315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45968.76171377315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45968.76171377315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45968.76171377315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45968.76171377315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45968.76171377315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45968.76171377315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45968.76171377315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45968.76171377315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45968.76171377315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45968.76171377315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45968.76171377315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45968.76171377315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45968.76171377315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45968.76171377315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45968.76171377315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45968.76171377315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45968.76171377315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45968.76171377315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45968.76171377315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45968.76171377315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45968.76171377315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45968.76171377315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45968.76171377315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45968.76171377315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45968.76171377315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45968.76171377315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45968.76171377315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45968.76171377315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45968.76171377315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45968.76171377315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45968.76171377315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45968.76171377315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45968.76171377315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45968.76171377315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45968.76171377315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45968.76171377315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45968.76171377315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45968.76171377315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45968.76171377315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45968.76171377315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45968.76171377315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45968.76171377315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45968.76171377315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45968.76171377315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45968.76171377315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45968.76171377315</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45968.76171377315</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143.76187581018894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11226</v>
      </c>
      <c r="E4" s="103" t="s">
        <v>39100</v>
      </c>
      <c r="F4" s="104">
        <v>45968.733888888892</v>
      </c>
      <c r="G4" s="105">
        <f ca="1">IFERROR(NOW()-F4,"-")</f>
        <v>2.7824884258734528E-2</v>
      </c>
      <c r="H4" s="104">
        <v>45968.727638888886</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45968.76171377315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45968.76171377315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45968.76171377315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45968.76171377315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45968.76171377315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45968.76171377315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R2</v>
      </c>
      <c r="C11" s="18"/>
      <c r="D11" s="18" t="s">
        <v>25037</v>
      </c>
      <c r="E11" s="103"/>
      <c r="F11" s="104"/>
      <c r="G11" s="105">
        <f ca="1">IFERROR(NOW()-F11,"-")</f>
        <v>45968.76171377315</v>
      </c>
      <c r="H11" s="104"/>
      <c r="I11" s="18" t="str">
        <f>IFERROR(VLOOKUP(D11,DB!A:F,6,0),"")</f>
        <v>SCECO</v>
      </c>
      <c r="J11" s="18" t="str">
        <f>IFERROR(VLOOKUP(D11,DB!A:G,7,0),"")</f>
        <v>Weak</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45968.76171377315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45968.76171377315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45968.76171377315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45968.76171377315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45968.76171377315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45968.76171377315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45968.76171377315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45968.76171377315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45968.76171377315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45968.76171377315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45968.76171377315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45968.76171377315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45968.76171377315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45968.76171377315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45968.76171377315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45968.76171377315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45968.76171377315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45968.76171377315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45968.76171377315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45968.76171377315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45968.76171377315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45968.76171377315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45968.76171377315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45968.76171377315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45968.76171377315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45968.76171377315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45968.76171377315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45968.76171377315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45968.76171377315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45968.76171377315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45968.76171377315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45968.76171377315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45968.76171377315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45968.76171377315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45968.76171377315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45968.76171377315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45968.76171377315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45968.76171377315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45968.76171377315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45968.76171377315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45968.76171377315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45968.76171377315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45968.76171377315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45968.76171377315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45968.76171377315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45968.76171377315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45968.76171377315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45968.76171377315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45968.76171377315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45968.76171377315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45968.76171377315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45968.76171377315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45968.76171377315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45968.76171377315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45968.76171377315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45968.76171377315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45968.76171377315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45968.76171377315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45968.76171377315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45968.76171377315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45968.76171377315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45968.76171377315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45968.76171377315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45968.76171377315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45968.76171377315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37"/>
      <c r="B77" s="138" t="str">
        <f>IFERROR(VLOOKUP(D77,DB!A:K,11,0),"")</f>
        <v/>
      </c>
      <c r="C77" s="138"/>
      <c r="D77" s="138"/>
      <c r="E77" s="139"/>
      <c r="F77" s="140"/>
      <c r="G77" s="141">
        <f ca="1">IFERROR(NOW()-F77,"-")</f>
        <v>45968.76171377315</v>
      </c>
      <c r="H77" s="140"/>
      <c r="I77" s="138" t="str">
        <f>IFERROR(VLOOKUP(D77,DB!A:F,6,0),"")</f>
        <v/>
      </c>
      <c r="J77" s="138" t="str">
        <f>IFERROR(VLOOKUP(D77,DB!A:G,7,0),"")</f>
        <v/>
      </c>
      <c r="K77" s="142"/>
      <c r="L77" s="138" t="str">
        <f>IFERROR(VLOOKUP(D77,DB!A:I,9,0),"")</f>
        <v/>
      </c>
      <c r="M77" s="138"/>
      <c r="N77" s="138"/>
      <c r="O77" s="138"/>
      <c r="P77" s="138"/>
      <c r="Q77" s="138"/>
      <c r="R77" s="138"/>
      <c r="S77" s="138"/>
      <c r="T77" s="138"/>
      <c r="U77" s="138"/>
      <c r="V77" s="138"/>
      <c r="W77" s="138"/>
      <c r="X77" s="138"/>
      <c r="Y77" s="138"/>
      <c r="Z77" s="138"/>
      <c r="AA77" s="138"/>
      <c r="AB77" s="138"/>
      <c r="AC77" s="138"/>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38"/>
      <c r="BC77" s="138"/>
      <c r="BD77" s="138"/>
      <c r="BE77" s="138"/>
      <c r="BF77" s="138"/>
      <c r="BG77" s="138"/>
      <c r="BH77" s="138"/>
      <c r="BI77" s="138"/>
      <c r="BJ77" s="138"/>
      <c r="BK77" s="138"/>
      <c r="BL77" s="138"/>
      <c r="BM77" s="138"/>
      <c r="BN77" s="138"/>
      <c r="BO77" s="138"/>
      <c r="BP77" s="138"/>
      <c r="BQ77" s="138"/>
      <c r="BR77" s="138"/>
      <c r="BS77" s="138"/>
      <c r="BT77" s="138"/>
      <c r="BU77" s="138"/>
      <c r="BV77" s="138"/>
      <c r="BW77" s="138"/>
      <c r="BX77" s="138"/>
      <c r="BY77" s="138"/>
      <c r="BZ77" s="138"/>
      <c r="CA77" s="138"/>
      <c r="CB77" s="138"/>
      <c r="CC77" s="138"/>
      <c r="CD77" s="138"/>
      <c r="CE77" s="138"/>
      <c r="CF77" s="138"/>
      <c r="CG77" s="138"/>
      <c r="CH77" s="138"/>
      <c r="CI77" s="138"/>
      <c r="CJ77" s="14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45968.76171377315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45968.76171377315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45968.76171377315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45968.76171377315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45968.76171377315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45968.76171377315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45968.76171377315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45968.76171377315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45968.76171377315</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45968.76171377315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45968.76171377315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45968.76171377315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45968.76171377315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45968.76171377315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45968.76171377315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45968.76171377315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45968.76171377315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45968.76171377315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45968.76171377315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45968.76171377315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45968.76171377315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45968.76171377315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45968.76171377315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45968.76171377315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45968.76171377315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45968.76171377315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45968.76171377315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45968.76171377315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45968.76171377315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45968.76171377315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45968.76171377315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45968.76171377315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45968.76171377315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45968.76171377315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45968.76171377315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45968.76171377315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45968.76171377315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45968.76171377315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45968.76171377315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45968.76171377315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45968.76171377315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45968.76171377315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45968.76171377315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45968.76171377315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45968.76171377315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45968.76171377315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45968.76171377315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45968.76171377315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45968.76171377315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45968.76171377315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45968.76171377315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45968.76171377315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45968.76171377315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45968.76171377315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45968.76171377315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45968.76171377315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45968.76171377315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45968.76171377315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45968.76171377315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45968.76171377315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45968.76171377315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45968.76171377315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45968.76171377315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45968.76171377315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45968.76171377315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45968.76171377315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45968.76171377315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45968.76171377315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45968.76171377315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45968.76171377315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45968.76171377315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45968.76171377315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45968.76171377315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45968.76171377315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45968.76171377315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45968.76171377315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45968.76171377315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45968.76171377315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45968.76171377315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45968.76171377315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45968.76171377315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45968.76171377315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45968.76171377315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45968.76171377315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45968.76171377315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45968.76171377315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45968.76171377315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45968.76171377315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45968.76171377315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45968.76171377315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45968.76171377315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45968.76171377315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45968.76171377315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45968.76171377315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45968.76171377315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45968.76171377315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45968.76171377315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45968.76171377315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45968.76171377315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45968.76171377315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45968.76171377315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45968.76171377315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45968.76171377315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45968.76171377315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45968.76171377315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45968.76171377315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45968.76171377315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45968.76171377315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45968.76171377315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45968.76171377315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45968.76171377315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45968.76171377315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45968.76171377315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45968.76171377315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45968.76171377315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45968.76171377315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45968.76171377315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45968.76171377315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45968.76171377315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45968.76171377315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45968.76171377315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45968.76171377315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45968.76171377315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45968.76171377315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45968.76171377315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45968.76171377315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45968.76171377315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45968.76171377315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45968.76171377315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45968.76171377315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45968.76171377315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45968.76171377315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45968.76171377315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45968.76171377315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45968.76171377315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45968.76171377315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45968.76171377315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45968.76171377315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45968.76171377315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45968.76171377315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45968.76171377315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45968.76171377315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45968.76171377315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45968.76171377315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45968.76171377315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45968.76171377315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45968.76171377315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45968.76171377315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45968.76171377315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45968.76171377315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45968.76171377315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45968.76171377315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45968.76171377315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45968.76171377315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45968.76171377315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45968.76171377315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45968.76171377315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45968.76171377315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45968.76171377315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45968.76171377315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45968.76171377315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45968.76171377315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45968.76171377315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45968.76171377315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45968.76171377315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45968.76171377315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45968.76171377315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45968.76171377315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45968.76171377315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45968.76171377315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45968.76171377315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45968.76171377315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45968.76171377315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45968.76171377315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45968.76171377315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45968.76171377315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45968.76171377315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45968.76171377315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45968.76171377315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45968.76171377315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45968.76171377315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45968.76171377315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45968.76171377315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45968.76171377315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45968.76171377315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45968.76171377315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45968.76171377315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45968.76171377315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45968.76171377315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45968.76171377315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45968.76171377315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45968.76171377315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45968.76171377315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45968.76171377315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45968.76171377315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45968.76171377315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45968.76171377315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45968.76171377315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45968.76171377315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45968.76171377315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45968.76171377315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45968.76171377315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45968.76171377315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45968.76171377315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45968.76171377315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45968.76171377315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45968.76171377315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45968.76171377315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45968.76171377315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45968.76171377315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45968.76171377315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45968.76171377315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45968.76171377315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45968.76171377315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45968.76171377315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45968.76171377315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45968.76171377315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45968.76171377315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45968.76171377315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45968.76171377315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45968.76171377315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45968.76171377315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45968.76171377315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45968.76171377315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45968.76171377315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45968.76171377315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45968.76171377315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45968.76171377315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45968.76171377315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45968.76171377315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45968.76171377315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45968.76171377315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45968.76171377315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45968.76171377315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45968.76171377315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45968.76171377315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45968.76171377315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45968.76171377315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45968.76171377315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45968.76171377315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45968.76171377315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45968.76171377315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45968.76171377315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45968.76171377315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45968.76171377315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45968.76171377315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45968.76171377315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45968.76171377315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45968.76171377315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45968.76171377315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45968.76171377315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45968.76171377315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45968.76171377315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45968.76171377315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45968.76171377315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45968.76171377315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45968.76171377315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45968.76171377315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45968.76171377315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45968.76171377315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45968.76171377315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45968.76171377315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45968.76171377315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45968.76171377315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45968.76171377315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45968.76171377315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45968.76171377315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45968.76171377315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45968.76171377315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45968.76171377315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45968.76171377315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45968.76171377315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45968.76171377315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45968.76171377315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45968.76171377315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45968.76171377315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45968.76171377315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45968.76171377315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45968.76171377315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45968.76171377315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45968.76171377315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45968.76171377315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45968.76171377315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45968.76171377315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45968.76171377315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45968.76171377315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45968.76171377315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45968.76171377315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45968.76171377315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45968.76171377315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45968.76171377315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45968.76171377315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45968.76171377315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45968.76171377315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45968.76171377315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45968.76171377315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45968.76171377315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45968.76171377315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45968.76171377315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45968.76171377315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45968.76171377315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45968.76171377315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45968.76171377315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45968.76171377315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45968.76171377315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45968.76171377315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45968.76171377315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45968.76171377315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45968.76171377315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45968.76171377315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45968.76171377315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45968.76171377315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45968.76171377315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45968.76171377315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45968.76171377315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45968.76171377315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45968.76171377315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45968.76171377315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45968.76171377315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45968.76171377315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45968.76171377315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45968.76171377315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45968.76171377315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45968.76171377315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45968.76171377315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45968.76171377315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45968.76171377315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45968.76171377315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45968.76171377315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45968.76171377315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45968.76171377315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45968.76171377315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45968.76171377315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45968.76171377315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45968.76171377315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45968.76171377315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45968.76171377315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45968.76171377315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45968.76171377315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45968.76171377315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45968.76171377315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45968.76171377315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45968.76171377315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45968.76171377315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45968.76171377315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45968.76171377315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45968.76171377315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45968.76171377315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45968.76171377315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45968.76171377315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45968.76171377315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45968.76171377315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45968.76171377315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45968.76171377315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45968.76171377315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45968.76171377315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45968.76171377315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45968.76171377315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45968.76171377315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45968.76171377315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45968.76171377315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45968.76171377315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45968.76171377315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45968.76171377315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45968.76171377315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45968.76171377315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45968.76171377315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45968.76171377315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45968.76171377315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45968.76171377315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45968.76171377315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45968.76171377315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45968.76171377315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45968.76171377315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45968.76171377315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45968.76171377315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45968.76171377315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45968.76171377315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45968.76171377315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45968.76171377315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45968.76171377315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45968.76171377315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45968.76171377315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45968.76171377315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45968.76171377315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45968.76171377315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45968.76171377315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45968.76171377315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45968.76171377315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45968.76171377315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45968.76171377315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45968.76171377315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45968.76171377315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45968.76171377315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45968.76171377315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45968.76171377315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45968.76171377315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45968.76171377315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45968.76171377315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45968.76171377315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45968.76171377315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45968.76171377315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45968.76171377315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45968.76171377315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45968.76171377315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45968.76171377315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45968.76171377315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45968.76171377315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45968.76171377315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45968.76171377315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45968.76171377315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45968.76171377315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45968.76171377315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45968.76171377315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45968.76171377315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45968.76171377315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45968.76171377315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45968.76171377315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45968.76171377315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45968.76171377315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45968.76171377315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45968.76171377315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45968.76171377315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45968.76171377315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45968.76171377315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45968.76171377315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45968.76171377315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45968.76171377315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45968.76171377315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45968.76171377315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45968.76171377315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45968.76171377315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45968.76171377315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45968.76171377315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45968.76171377315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45968.76171377315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45968.76171377315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45968.76171377315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45968.76171377315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45968.76171377315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45968.76171377315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45968.76171377315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45968.76171377315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45968.76171377315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45968.76171377315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45968.76171377315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45968.76171377315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45968.76171377315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45968.76171377315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45968.76171377315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45968.76171377315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45968.76171377315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45968.76171377315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45968.76171377315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45968.76171377315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45968.76171377315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45968.76171377315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45968.76171377315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45968.76171377315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45968.76171377315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45968.76171377315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45968.76171377315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45968.76171377315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45968.76171377315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45968.76171377315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45968.76171377315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45968.76171377315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45968.76171377315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45968.76171377315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45968.76171377315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45968.76171377315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45968.76171377315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45968.76171377315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45968.76171377315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45968.76171377315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45968.76171377315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45968.76171377315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45968.76171377315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45968.76171377315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45968.76171377315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45968.76171377315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45968.76171377315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45968.76171377315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45968.76171377315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45968.76171377315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45968.76171377315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45968.76171377315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45968.76171377315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45968.76171377315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45968.76171377315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45968.76171377315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45968.76171377315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45968.76171377315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45968.76171377315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45968.76171377315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45968.76171377315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45968.76171377315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45968.76171377315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45968.76171377315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45968.76171377315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45968.76171377315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45968.76171377315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45968.76171377315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45968.76171377315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45968.76171377315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45968.76171377315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45968.76171377315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45968.76171377315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45968.76171377315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45968.76171377315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45968.76171377315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45968.76171377315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45968.76171377315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45968.76171377315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45968.76171377315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45968.76171377315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45968.76171377315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45968.76171377315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45968.76171377315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45968.76171377315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45968.76171377315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45968.76171377315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45968.76171377315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45968.76171377315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45968.76171377315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45968.76171377315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45968.76171377315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45968.76171377315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45968.76171377315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45968.76171377315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45968.76171377315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45968.76171377315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45968.76171377315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45968.76171377315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45968.76171377315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45968.76171377315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45968.76171377315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45968.76171377315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45968.76171377315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45968.76171377315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45968.76171377315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45968.76171377315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45968.76171377315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45968.76171377315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45968.76171377315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45968.76171377315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45968.76171377315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45968.76171377315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45968.76171377315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45968.76171377315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45968.76171377315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45968.76171377315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45968.76171377315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45968.76171377315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45968.76171377315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45968.76171377315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45968.76171377315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45968.76171377315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45968.76171377315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45968.76171377315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45968.76171377315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45968.76171377315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45968.76171377315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45968.76171377315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45968.76171377315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45968.76171377315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45968.76171377315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45968.76171377315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45968.76171377315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45968.76171377315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45968.76171377315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45968.76171377315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45968.76171377315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45968.76171377315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45968.76171377315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45968.76171377315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45968.76171377315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45968.76171377315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45968.76171377315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45968.76171377315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45968.76171377315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45968.76171377315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45968.76171377315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45968.76171377315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45968.76171377315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45968.76171377315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45968.76171377315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45968.76171377315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45968.76171377315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45968.76171377315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45968.76171377315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45968.76171377315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45968.76171377315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45968.76171377315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45968.76171377315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45968.76171377315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45968.76171377315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45968.76171377315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45968.76171377315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45968.76171377315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45968.76171377315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45968.76171377315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45968.76171377315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45968.76171377315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45968.76171377315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45968.76171377315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45968.76171377315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45968.76171377315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45968.76171377315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45968.76171377315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45968.76171377315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45968.76171377315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45968.76171377315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45968.76171377315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45968.76171377315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45968.76171377315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45968.76171377315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45968.76171377315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45968.76171377315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45968.76171377315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45968.76171377315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45968.76171377315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45968.76171377315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45968.76171377315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45968.76171377315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45968.76171377315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45968.76171377315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45968.76171377315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45968.76171377315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45968.76171377315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45968.76171377315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45968.76171377315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45968.76171377315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45968.76171377315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45968.76171377315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45968.76171377315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45968.76171377315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45968.76171377315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45968.76171377315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45968.76171377315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45968.76171377315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45968.76171377315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45968.76171377315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45968.76171377315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45968.76171377315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45968.76171377315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45968.76171377315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45968.76171377315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45968.76171377315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45968.76171377315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45968.76171377315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45968.76171377315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45968.76171377315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45968.76171377315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45968.76171377315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45968.76171377315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45968.76171377315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45968.76171377315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45968.76171377315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45968.76171377315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45968.76171377315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45968.76171377315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45968.76171377315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45968.76171377315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45968.76171377315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45968.76171377315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45968.76171377315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45968.76171377315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45968.76171377315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45968.76171377315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45968.76171377315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45968.76171377315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45968.76171377315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45968.76171377315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45968.76171377315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45968.76171377315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45968.76171377315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45968.76171377315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45968.76171377315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45968.76171377315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45968.76171377315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45968.76171377315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45968.76171377315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45968.76171377315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45968.76171377315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45968.76171377315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45968.76171377315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45968.76171377315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45968.76171377315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45968.76171377315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45968.76171377315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45968.76171377315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45968.76171377315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45968.76171377315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45968.76171377315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45968.76171377315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45968.76171377315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45968.76171377315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45968.76171377315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45968.76171377315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45968.76171377315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45968.76171377315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45968.76171377315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45968.76171377315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45968.76171377315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45968.76171377315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45968.76171377315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45968.76171377315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45968.76171377315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45968.76171377315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45968.76171377315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45968.76171377315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45968.76171377315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45968.76171377315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45968.76171377315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45968.76171377315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45968.76171377315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45968.76171377315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45968.76171377315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45968.76171377315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45968.76171377315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45968.76171377315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45968.76171377315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45968.76171377315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45968.76171377315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45968.76171377315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45968.76171377315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45968.76171377315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45968.76171377315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45968.76171377315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45968.76171377315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45968.76171377315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45968.76171377315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45968.76171377315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45968.76171377315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45968.76171377315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45968.76171377315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45968.76171377315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45968.76171377315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45968.76171377315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45968.76171377315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45968.76171377315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45968.76171377315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45968.76171377315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45968.76171377315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45968.76171377315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45968.76171377315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45968.76171377315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45968.76171377315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45968.76171377315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45968.76171377315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45968.76171377315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45968.76171377315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45968.76171377315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45968.76171377315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45968.76171377315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45968.76171377315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45968.76171377315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45968.76171377315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45968.76171377315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45968.76171377315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45968.76171377315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45968.76171377315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45968.76171377315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45968.76171377315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45968.76171377315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45968.76171377315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45968.76171377315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45968.76171377315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45968.76171377315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45968.76171377315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45968.76171377315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45968.76171377315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45968.76171377315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45968.76171377315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45968.76171377315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45968.76171377315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45968.76171377315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45968.76171377315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45968.76171377315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45968.76171377315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45968.76171377315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45968.76171377315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45968.76171377315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45968.76171377315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45968.76171377315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45968.76171377315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45968.76171377315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45968.76171377315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45968.76171377315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45968.76171377315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45968.76171377315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45968.76171377315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45968.76171377315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45968.76171377315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45968.76171377315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45968.76171377315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45968.76171377315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45968.76171377315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45968.76171377315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45968.76171377315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45968.76171377315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45968.76171377315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45968.76171377315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45968.76171377315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45968.76171377315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45968.76171377315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45968.76171377315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45968.76171377315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45968.76171377315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45968.76171377315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45968.76171377315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45968.76171377315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45968.76171377315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45968.76171377315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45968.76171377315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45968.76171377315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45968.76171377315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45968.76171377315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45968.76171377315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45968.76171377315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45968.76171377315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45968.76171377315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45968.76171377315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45968.76171377315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45968.76171377315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45968.76171377315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45968.76171377315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45968.76171377315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45968.76171377315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45968.76171377315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45968.76171377315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45968.76171377315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45968.76171377315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45968.76171377315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45968.76171377315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45968.76171377315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45968.76171377315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45968.76171377315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45968.76171377315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45968.76171377315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45968.76171377315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45968.76171377315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45968.76171377315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45968.76171377315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45968.76171377315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45968.76171377315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45968.76171377315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45968.76171377315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45968.76171377315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45968.76171377315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45968.76171377315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45968.76171377315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45968.76171377315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45968.76171377315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45968.76171377315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45968.76171377315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45968.76171377315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45968.76171377315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45968.76171377315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45968.76171377315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45968.76171377315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45968.76171377315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45968.76171377315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45968.76171377315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45968.76171377315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45968.76171377315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45968.76171377315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45968.76171377315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45968.76171377315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45968.76171377315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45968.76171377315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45968.76171377315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45968.76171377315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45968.76171377315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45968.76171377315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45968.76171377315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45968.76171377315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45968.76171377315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45968.76171377315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45968.76171377315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45968.76171377315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45968.76171377315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45968.76171377315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45968.76171377315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45968.76171377315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45968.76171377315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45968.76171377315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45968.76171377315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45968.76171377315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45968.76171377315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45968.76171377315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45968.76171377315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45968.76171377315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45968.76171377315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45968.76171377315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45968.76171377315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45968.76171377315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45968.76171377315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45968.76171377315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45968.76171377315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45968.76171377315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45968.76171377315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45968.76171377315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45968.76171377315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45968.76171377315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45968.76171377315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45968.76171377315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45968.76171377315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45968.76171377315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45968.76171377315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45968.76171377315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45968.76171377315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45968.76171377315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45968.76171377315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45968.76171377315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45968.76171377315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45968.76171377315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45968.76171377315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45968.76171377315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45968.76171377315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45968.76171377315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45968.76171377315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45968.76171377315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45968.76171377315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45968.76171377315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45968.76171377315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45968.76171377315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45968.76171377315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45968.76171377315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45968.76171377315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45968.76171377315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45968.76171377315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45968.76171377315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45968.76171377315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45968.76171377315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45968.76171377315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45968.76171377315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45968.76171377315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45968.76171377315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45968.76171377315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45968.76171377315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45968.76171377315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45968.76171377315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45968.76171377315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45968.76171377315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45968.76171377315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45968.76171377315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45968.76171377315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45968.76171377315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45968.76171377315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45968.76171377315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45968.76171377315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45968.76171377315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45968.76171377315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45968.76171377315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45968.76171377315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45968.76171377315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45968.76171377315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45968.76171377315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45968.76171377315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45968.76171377315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45968.76171377315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45968.76171377315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45968.76171377315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45968.76171377315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45968.76171377315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45968.76171377315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45968.76171377315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45968.76171377315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45968.76171377315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45968.76171377315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45968.76171377315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45968.76171377315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45968.76171377315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45968.76171377315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45968.76171377315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45968.76171377315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45968.76171377315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45968.76171377315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45968.76171377315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45968.76171377315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45968.76171377315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45968.76171377315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45968.76171377315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45968.76171377315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45968.76171377315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45968.76171377315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45968.76171377315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45968.76171377315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45968.76171377315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45968.76171377315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45968.76171377315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45968.76171377315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45968.76171377315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45968.76171377315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45968.76171377315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45968.76171377315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45968.76171377315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45968.76171377315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45968.76171377315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45968.76171377315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45968.76171377315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45968.76171377315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45968.76171377315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45968.76171377315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45968.76171377315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45968.76171377315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45968.76171377315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45968.76171377315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45968.76171377315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45968.76171377315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45968.76171377315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45968.76171377315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45968.76171377315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45968.76171377315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45968.76171377315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45968.76171377315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45968.76171377315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45968.76171377315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45968.76171377315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45968.76171377315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45968.76171377315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45968.76171377315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45968.76171377315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45968.76171377315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45968.76171377315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45968.76171377315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45968.76171377315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45968.76171377315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45968.76171377315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45968.76171377315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45968.76171377315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45968.76171377315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45968.76171377315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45968.76171377315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45968.76171377315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45968.76171377315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45968.76171377315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45968.76171377315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45968.76171377315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45968.76171377315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45968.76171377315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45968.76171377315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45968.76171377315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45968.76171377315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45968.76171377315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45968.76171377315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45968.76171377315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45968.76171377315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45968.76171377315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45968.76171377315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45968.76171377315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45968.76171377315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45968.76171377315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45968.76171377315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45968.76171377315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45968.76171377315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45968.76171377315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45968.76171377315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265.28099618055421</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45968.76171377315</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45968.76171377315</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45968.76171377315</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45968.76171377315</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45968.76171377315</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45968.76171377315</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45968.76171377315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45968.76171377315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45968.76171377315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45968.76171377315</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45968.76171377315</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45968.76171377315</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45968.76171377315</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45968.76171377315</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45968.76171377315</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45968.76171377315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45968.76171377315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45968.76171377315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45968.76171377315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45968.76171377315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45968.76171377315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45968.76171377315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45968.76171377315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45968.76171377315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45968.76171377315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45968.76171377315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45968.76171377315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45968.76171377315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45968.76171377315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45968.76171377315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45968.76171377315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45968.76171377315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45968.76171377315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45968.76171377315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45968.76171377315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45968.76171377315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45968.76171377315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45968.76171377315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45968.76171377315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45968.76171377315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45968.76171377315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45968.76171377315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45968.76171377315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45968.76171377315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45968.76171377315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45968.76171377315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45968.76171377315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45968.76171377315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45968.76171377315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45968.76171377315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45968.76171377315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45968.76171377315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45968.76171377315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45968.76171377315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45968.76171377315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45968.76171377315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45968.76171377315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45968.76171377315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45968.76171377315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45968.76171377315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45968.76171377315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45968.76171377315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45968.76171377315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45968.76171377315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45968.76171377315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45968.76171377315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45968.76171377315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45968.76171377315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45968.76171377315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45968.76171377315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45968.76171377315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45968.76171377315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45968.76171377315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45968.76171377315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45968.76171377315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45968.76171377315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45968.76171377315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45968.76171377315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45968.76171377315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45968.76171377315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45968.76171377315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45968.76171377315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45968.76171377315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45968.76171377315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45968.76171377315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45968.76171377315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45968.76171377315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45968.76171377315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45968.76171377315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45968.76171377315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45968.76171377315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45968.76171377315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45968.76171377315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45968.76171377315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45968.76171377315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45968.76171377315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45968.76171377315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45968.76171377315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45968.76171377315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45968.76171377315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45968.76171377315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45968.76171377315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45968.76171377315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45968.76171377315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45968.76171377315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45968.76171377315</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76.929653587962093</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42.572836458333768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20.100602662038</v>
      </c>
      <c r="H4" s="132">
        <v>45948.661111111112</v>
      </c>
      <c r="I4" s="131" t="str">
        <f>IFERROR(VLOOKUP(D4,DB!A:F,6,0),"")</f>
        <v>SCECO</v>
      </c>
      <c r="J4" s="131" t="str">
        <f>IFERROR(VLOOKUP(D4,DB!A:G,7,0),"")</f>
        <v>Dead</v>
      </c>
      <c r="K4" s="131" t="s">
        <v>39116</v>
      </c>
      <c r="L4" s="131" t="str">
        <f>IFERROR(VLOOKUP(D4,DB!A:I,9,0),"")</f>
        <v>Latis</v>
      </c>
    </row>
    <row r="5" spans="1:13" s="106" customFormat="1" ht="15">
      <c r="A5" s="131" t="s">
        <v>39117</v>
      </c>
      <c r="B5" s="131" t="str">
        <f>IFERROR(VLOOKUP(D5,DB!A:K,11,0),"")</f>
        <v>R5</v>
      </c>
      <c r="C5" s="131">
        <v>4</v>
      </c>
      <c r="D5" s="131" t="s">
        <v>38925</v>
      </c>
      <c r="E5" s="131" t="s">
        <v>39118</v>
      </c>
      <c r="F5" s="132">
        <v>45968.576666666668</v>
      </c>
      <c r="G5" s="133">
        <f ca="1">IFERROR(NOW()-F5,"")</f>
        <v>0.18504710648267064</v>
      </c>
      <c r="H5" s="132">
        <v>45968.698194444441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45968.76171377315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45968.76171377315</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45968.76171377315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45968.76171377315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45968.76171377315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45968.76171377315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45968.76171377315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45968.76171377315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45968.76171377315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45968.76171377315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45968.76171377315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45968.76171377315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45968.76171377315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45968.76171377315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45968.76171377315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45968.76171377315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45968.76171377315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45968.76171377315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45968.76171377315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45968.76171377315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45968.76171377315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45968.76171377315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45968.76171377315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45968.76171377315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45968.76171377315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45968.76171377315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45968.76171377315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45968.76171377315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45968.76171377315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45968.76171377315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45968.76171377315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45968.76171377315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45968.76171377315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45968.76171377315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45968.76171377315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45968.76171377315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45968.76171377315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45968.76171377315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45968.76171377315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45968.76171377315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45968.76171377315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45968.76171377315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45968.76171377315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45968.76171377315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45968.76171377315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45968.76171377315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45968.76171377315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45968.76171377315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45968.76171377315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45968.76171377315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45968.76171377315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45968.76171377315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45968.76171377315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45968.76171377315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45968.76171377315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45968.76171377315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45968.76171377315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45968.76171377315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45968.76171377315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45968.76171377315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45968.76171377315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45968.76171377315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45968.76171377315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45968.76171377315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45968.76171377315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45968.76171377315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45968.76171377315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45968.76171377315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45968.76171377315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45968.76171377315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45968.76171377315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45968.76171377315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45968.76171377315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45968.76171377315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45968.76171377315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45968.76171377315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45968.76171377315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45968.76171377315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45968.76171377315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45968.76171377315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45968.76171377315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45968.76171377315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45968.76171377315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45968.76171377315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45968.76171377315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45968.76171377315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45968.76171377315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45968.76171377315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45968.76171377315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45968.76171377315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45968.76171377315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45968.76171377315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45968.76171377315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45968.76171377315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45968.76171377315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45968.76171377315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45968.76171377315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45968.76171377315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45968.76171377315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45968.76171377315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45968.76171377315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45968.76171377315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45968.76171377315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45968.76171377315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45968.76171377315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45968.76171377315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45968.76171377315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45968.76171377315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45968.76171377315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45968.76171377315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45968.76171377315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45968.76171377315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45968.76171377315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45968.76171377315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45968.76171377315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45968.76171377315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45968.76171377315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45968.76171377315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45968.76171377315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45968.76171377315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45968.76171377315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45968.76171377315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45968.76171377315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45968.76171377315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45968.76171377315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45968.76171377315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45968.76171377315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45968.76171377315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45968.76171377315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45968.76171377315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45968.76171377315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45968.76171377315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45968.76171377315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45968.76171377315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45968.76171377315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45968.76171377315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45968.76171377315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45968.76171377315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45968.76171377315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45968.76171377315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45968.76171377315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45968.76171377315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45968.76171377315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45968.76171377315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45968.76171377315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45968.76171377315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45968.76171377315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45968.76171377315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45968.76171377315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45968.76171377315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45968.76171377315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45968.76171377315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45968.76171377315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45968.76171377315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45968.76171377315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45968.76171377315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45968.76171377315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45968.76171377315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45968.76171377315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45968.76171377315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45968.76171377315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45968.76171377315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45968.76171377315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45968.76171377315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45968.76171377315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45968.76171377315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45968.76171377315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45968.76171377315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45968.76171377315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45968.76171377315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45968.76171377315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45968.76171377315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45968.76171377315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45968.76171377315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45968.76171377315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45968.76171377315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45968.76171377315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45968.76171377315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45968.76171377315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45968.76171377315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45968.76171377315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45968.76171377315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45968.76171377315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45968.76171377315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45968.76171377315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45968.76171377315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45968.76171377315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45968.76171377315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45968.76171377315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45968.76171377315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45968.76171377315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45968.76171377315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45968.76171377315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45968.76171377315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45968.76171377315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45968.76171377315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45968.76171377315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45968.76171377315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45968.76171377315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45968.76171377315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45968.76171377315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45968.76171377315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45968.76171377315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45968.76171377315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45968.76171377315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45968.76171377315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45968.76171377315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45968.76171377315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45968.76171377315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45968.76171377315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45968.76171377315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45968.76171377315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45968.76171377315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45968.76171377315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45968.76171377315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45968.76171377315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45968.76171377315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45968.76171377315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45968.76171377315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45968.76171377315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45968.76171377315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45968.76171377315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45968.76171377315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45968.76171377315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45968.76171377315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45968.76171377315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45968.76171377315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45968.76171377315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45968.76171377315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45968.76171377315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45968.76171377315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45968.76171377315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45968.76171377315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45968.76171377315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45968.76171377315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45968.76171377315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45968.76171377315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45968.76171377315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45968.76171377315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45968.76171377315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45968.76171377315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45968.76171377315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45968.76171377315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45968.76171377315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45968.76171377315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45968.76171377315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45968.76171377315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45968.76171377315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45968.76171377315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45968.76171377315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45968.76171377315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45968.76171377315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45968.76171377315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45968.76171377315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45968.76171377315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45968.76171377315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45968.76171377315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45968.76171377315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45968.76171377315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45968.76171377315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45968.76171377315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45968.76171377315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45968.76171377315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45968.76171377315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45968.76171377315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45968.76171377315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45968.76171377315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45968.76171377315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45968.76171377315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45968.76171377315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45968.76171377315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45968.76171377315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45968.76171377315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45968.76171377315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45968.76171377315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45968.76171377315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45968.76171377315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45968.76171377315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45968.76171377315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45968.76171377315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45968.76171377315</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45968.76171377315</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45968.76171377315</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45968.76171377315</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45968.76171377315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45968.76171377315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45968.76171377315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45968.76171377315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45968.76171377315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45968.76171377315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45968.76171377315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45968.76171377315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45968.76171377315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45968.76171377315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45968.76171377315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45968.76171377315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45968.76171377315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45968.76171377315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45968.76171377315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45968.76171377315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45968.76171377315</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2025-11-07T15:17:36Z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