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92" documentId="120_S{2AC9BD13-BADA-5192-A53E-5A8FF88502F6}" xr6:coauthVersionLast="47" xr6:coauthVersionMax="47" xr10:uidLastSave="{3A7798B1-657F-4D23-9C7B-1DBB4E72851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<sst xmlns="http://schemas.openxmlformats.org/spreadsheetml/2006/main" count="180286" uniqueCount="39128">
  <si>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</si>
  <si>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</si>
  <si>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</si>
  <si>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</si>
  <si>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</si>
  <si>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</si>
  <si>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</si>
  <si>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</si>
  <si>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</si>
  <si>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</si>
  <si>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</si>
  <si>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</si>
  <si>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</si>
  <si>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</si>
  <si>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</si>
  <si>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</si>
  <si>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</si>
  <si>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</si>
  <si>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</si>
  <si>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</si>
  <si>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</si>
  <si>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</si>
  <si>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</si>
  <si>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</si>
  <si>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</si>
  <si>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</si>
  <si>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</si>
  <si>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</si>
  <si>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</si>
  <si>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</si>
  <si>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</si>
  <si>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</si>
  <si>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</si>
  <si>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</si>
  <si>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</si>
  <si>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</si>
  <si>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</si>
  <si>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</si>
  <si>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</si>
  <si>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</si>
  <si>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</si>
  <si>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</si>
  <si>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</si>
  <si>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</si>
  <si>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</si>
  <si>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</si>
  <si>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</si>
  <si>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</si>
  <si>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</si>
  <si>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</si>
  <si>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</si>
  <si>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</si>
  <si>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</si>
  <si>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</si>
  <si>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</si>
  <si>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</si>
  <si>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</si>
  <si>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</si>
  <si>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</si>
  <si>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</si>
  <si>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</si>
  <si>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</si>
  <si>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</si>
  <si>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</si>
  <si>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</si>
  <si>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</si>
  <si>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</si>
  <si>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</si>
  <si>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</si>
  <si>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</si>
  <si>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</si>
  <si>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</si>
  <si>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</si>
  <si>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</si>
  <si>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</si>
  <si>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</si>
  <si>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</si>
  <si>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</si>
  <si>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</si>
  <si>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</si>
  <si>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</si>
  <si>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</si>
  <si>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</si>
  <si>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</si>
  <si>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</si>
  <si>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</si>
  <si>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</si>
  <si>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</si>
  <si>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</si>
  <si>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</si>
  <si>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</si>
  <si>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</si>
  <si>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</si>
  <si>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</si>
  <si>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</si>
  <si>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</si>
  <si>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</si>
  <si>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</si>
  <si>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</si>
  <si>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</si>
  <si>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</si>
  <si>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</si>
  <si>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</si>
  <si>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</si>
  <si>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</si>
  <si>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</si>
  <si>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</si>
  <si>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</si>
  <si>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</si>
  <si>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</si>
  <si>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</si>
  <si>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</si>
  <si>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</si>
  <si>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</si>
  <si>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</si>
  <si>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</si>
  <si>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</si>
  <si>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</si>
  <si>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</si>
  <si>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</si>
  <si>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</si>
  <si>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</si>
  <si>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</si>
  <si>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</si>
  <si>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</si>
  <si>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</si>
  <si>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</si>
  <si>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</si>
  <si>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</si>
  <si>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</si>
  <si>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</si>
  <si>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</si>
  <si>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</si>
  <si>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</si>
  <si>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</si>
  <si>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</si>
  <si>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</si>
  <si>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</si>
  <si>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</si>
  <si>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</si>
  <si>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</si>
  <si>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</si>
  <si>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</si>
  <si>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</si>
  <si>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</si>
  <si>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</si>
  <si>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</si>
  <si>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</si>
  <si>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</si>
  <si>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</si>
  <si>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</si>
  <si>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</si>
  <si>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</si>
  <si>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</si>
  <si>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</si>
  <si>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</si>
  <si>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</si>
  <si>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</si>
  <si>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</si>
  <si>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</si>
  <si>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</si>
  <si>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</si>
  <si>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</si>
  <si>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</si>
  <si>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</si>
  <si>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</si>
  <si>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</si>
  <si>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</si>
  <si>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</si>
  <si>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</si>
  <si>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</si>
  <si>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</si>
  <si>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</si>
  <si>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</si>
  <si>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</si>
  <si>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</si>
  <si>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</si>
  <si>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</si>
  <si>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</si>
  <si>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</si>
  <si>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</si>
  <si>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</si>
  <si>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</si>
  <si>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</si>
  <si>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</si>
  <si>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</si>
  <si>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</si>
  <si>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</si>
  <si>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</si>
  <si>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</si>
  <si>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</si>
  <si>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</si>
  <si>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</si>
  <si>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</si>
  <si>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</si>
  <si>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</si>
  <si>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</si>
  <si>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</si>
  <si>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</si>
  <si>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</si>
  <si>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</si>
  <si>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</si>
  <si>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</si>
  <si>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</si>
  <si>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</si>
  <si>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</si>
  <si>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</si>
  <si>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</si>
  <si>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</si>
  <si>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</si>
  <si>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</si>
  <si>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</si>
  <si>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</si>
  <si>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</si>
  <si>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</si>
  <si>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</si>
  <si>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</si>
  <si>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</si>
  <si>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</si>
  <si>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</si>
  <si>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</si>
  <si>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</si>
  <si>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</si>
  <si>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</si>
  <si>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</si>
  <si>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</si>
  <si>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</si>
  <si>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</si>
  <si>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</si>
  <si>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</si>
  <si>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</si>
  <si>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</si>
  <si>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</si>
  <si>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</si>
  <si>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</si>
  <si>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</si>
  <si>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</si>
  <si>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</si>
  <si>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</si>
  <si>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</si>
  <si>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</si>
  <si>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</si>
  <si>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</si>
  <si>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</si>
  <si>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</si>
  <si>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</si>
  <si>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</si>
  <si>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</si>
  <si>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</si>
  <si>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</si>
  <si>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</si>
  <si>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</si>
  <si>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</si>
  <si>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</si>
  <si>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</si>
  <si>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</si>
  <si>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</si>
  <si>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</si>
  <si>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</si>
  <si>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</si>
  <si>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</si>
  <si>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</si>
  <si>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</si>
  <si>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</si>
  <si>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</si>
  <si>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</si>
  <si>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</si>
  <si>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</si>
  <si>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</si>
  <si>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</si>
  <si>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</si>
  <si>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</si>
  <si>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</si>
  <si>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</si>
  <si>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</si>
  <si>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</si>
  <si>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</si>
  <si>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</si>
  <si>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</si>
  <si>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</si>
  <si>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</si>
  <si>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</si>
  <si>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</si>
  <si>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</si>
  <si>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</si>
  <si>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</si>
  <si>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</si>
  <si>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</si>
  <si>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</si>
  <si>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</si>
  <si>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</si>
  <si>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</si>
  <si>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</si>
  <si>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</si>
  <si>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</si>
  <si>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</si>
  <si>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</si>
  <si>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</si>
  <si>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</si>
  <si>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</si>
  <si>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</si>
  <si>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</si>
  <si>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</si>
  <si>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</si>
  <si>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</si>
  <si>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</si>
  <si>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</si>
  <si>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</si>
  <si>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</si>
  <si>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</si>
  <si>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</si>
  <si>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</si>
  <si>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</si>
  <si>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</si>
  <si>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</si>
  <si>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</si>
  <si>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</si>
  <si>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</si>
  <si>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</si>
  <si>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</si>
  <si>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</si>
  <si>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</si>
  <si>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</si>
  <si>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</si>
  <si>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</si>
  <si>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</si>
  <si>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</si>
  <si>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</si>
  <si>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</si>
  <si>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</si>
  <si>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</si>
  <si>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</si>
  <si>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</si>
  <si>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</si>
  <si>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</si>
  <si>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</si>
  <si>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</si>
  <si>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</si>
  <si>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</si>
  <si>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</si>
  <si>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</si>
  <si>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</si>
  <si>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</si>
  <si>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</si>
  <si>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</si>
  <si>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</si>
  <si>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</si>
  <si>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</si>
  <si>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</si>
  <si>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</si>
  <si>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</si>
  <si>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</si>
  <si>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</si>
  <si>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</si>
  <si>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</si>
  <si>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</si>
  <si>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</si>
  <si>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</si>
  <si>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</si>
  <si>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</si>
  <si>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</si>
  <si>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</si>
  <si>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</si>
  <si>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</si>
  <si>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</si>
  <si>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</si>
  <si>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</si>
  <si>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</si>
  <si>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</si>
  <si>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</si>
  <si>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</si>
  <si>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</si>
  <si>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</si>
  <si>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</si>
  <si>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</si>
  <si>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</si>
  <si>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</si>
  <si>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</si>
  <si>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</si>
  <si>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</si>
  <si>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</si>
  <si>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</si>
  <si>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</si>
  <si>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</si>
  <si>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</si>
  <si>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</si>
  <si>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</si>
  <si>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</si>
  <si>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</si>
  <si>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</si>
  <si>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</si>
  <si>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</si>
  <si>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</si>
  <si>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</si>
  <si>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</si>
  <si>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</si>
  <si>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</si>
  <si>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</si>
  <si>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</si>
  <si>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</si>
  <si>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</si>
  <si>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</si>
  <si>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</si>
  <si>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</si>
  <si>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</si>
  <si>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</si>
  <si>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</si>
  <si>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</si>
  <si>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</si>
  <si>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</si>
  <si>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</si>
  <si>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</si>
  <si>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</si>
  <si>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</si>
  <si>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</si>
  <si>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</si>
  <si>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</si>
  <si>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</si>
  <si>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</si>
  <si>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</si>
  <si>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</si>
  <si>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</si>
  <si>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</si>
  <si>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</si>
  <si>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</si>
  <si>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</si>
  <si>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</si>
  <si>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</si>
  <si>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</si>
  <si>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</si>
  <si>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</si>
  <si>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</si>
  <si>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</si>
  <si>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</si>
  <si>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</si>
  <si>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</si>
  <si>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</si>
  <si>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</si>
  <si>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</si>
  <si>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</si>
  <si>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</si>
  <si>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</si>
  <si>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</si>
  <si>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</si>
  <si>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</si>
  <si>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</si>
  <si>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</si>
  <si>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</si>
  <si>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</si>
  <si>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</si>
  <si>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</si>
  <si>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</si>
  <si>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</si>
  <si>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</si>
  <si>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</si>
  <si>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</si>
  <si>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</si>
  <si>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</si>
  <si>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</si>
  <si>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</si>
  <si>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</si>
  <si>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</si>
  <si>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</si>
  <si>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</si>
  <si>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</si>
  <si>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</si>
  <si>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</si>
  <si>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</si>
  <si>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</si>
  <si>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</si>
  <si>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</si>
  <si>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</si>
  <si>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</si>
  <si>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</si>
  <si>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</si>
  <si>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</si>
  <si>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</si>
  <si>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</si>
  <si>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</si>
  <si>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</si>
  <si>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</si>
  <si>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</si>
  <si>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</si>
  <si>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</si>
  <si>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</si>
  <si>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</si>
  <si>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</si>
  <si>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</si>
  <si>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</si>
  <si>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</si>
  <si>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</si>
  <si>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</si>
  <si>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</si>
  <si>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</si>
  <si>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</si>
  <si>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</si>
  <si>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</si>
  <si>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</si>
  <si>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</si>
  <si>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</si>
  <si>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</si>
  <si>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</si>
  <si>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</si>
  <si>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</si>
  <si>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</si>
  <si>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</si>
  <si>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</si>
  <si>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</si>
  <si>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</si>
  <si>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</si>
  <si>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</si>
  <si>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</si>
  <si>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</si>
  <si>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</si>
  <si>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</si>
  <si>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</si>
  <si>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</si>
  <si>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</si>
  <si>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</si>
  <si>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</si>
  <si>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</si>
  <si>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</si>
  <si>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</si>
  <si>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</si>
  <si>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</si>
  <si>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</si>
  <si>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</si>
  <si>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</si>
  <si>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</si>
  <si>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</si>
  <si>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</si>
  <si>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</si>
  <si>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</si>
  <si>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</si>
  <si>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</si>
  <si>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</si>
  <si>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</si>
  <si>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</si>
  <si>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</si>
  <si>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</si>
  <si>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</si>
  <si>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</si>
  <si>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</si>
  <si>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</si>
  <si>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</si>
  <si>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</si>
  <si>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</si>
  <si>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</si>
  <si>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</si>
  <si>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</si>
  <si>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</si>
  <si>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</si>
  <si>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</si>
  <si>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</si>
  <si>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</si>
  <si>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</si>
  <si>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</si>
  <si>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</si>
  <si>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</si>
  <si>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</si>
  <si>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</si>
  <si>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</si>
  <si>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</si>
  <si>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</si>
  <si>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</si>
  <si>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</si>
  <si>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</si>
  <si>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</si>
  <si>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</si>
  <si>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</si>
  <si>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</si>
  <si>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</si>
  <si>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</si>
  <si>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</si>
  <si>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</si>
  <si>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</si>
  <si>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</si>
  <si>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</si>
  <si>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</si>
  <si>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</si>
  <si>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</si>
  <si>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</si>
  <si>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</si>
  <si>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</si>
  <si>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</si>
  <si>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</si>
  <si>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</si>
  <si>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</si>
  <si>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</si>
  <si>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</si>
  <si>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</si>
  <si>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</si>
  <si>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</si>
  <si>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</si>
  <si>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</si>
  <si>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</si>
  <si>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</si>
  <si>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</si>
  <si>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</si>
  <si>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</si>
  <si>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</si>
  <si>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</si>
  <si>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</si>
  <si>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</si>
  <si>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</si>
  <si>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</si>
  <si>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</si>
  <si>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</si>
  <si>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</si>
  <si>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</si>
  <si>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</si>
  <si>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</si>
  <si>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</si>
  <si>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</si>
  <si>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</si>
  <si>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</si>
  <si>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</si>
  <si>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</si>
  <si>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</si>
  <si>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</si>
  <si>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</si>
  <si>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</si>
  <si>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</si>
  <si>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</si>
  <si>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</si>
  <si>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</si>
  <si>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</si>
  <si>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</si>
  <si>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</si>
  <si>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</si>
  <si>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</si>
  <si>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</si>
  <si>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</si>
  <si>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</si>
  <si>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</si>
  <si>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</si>
  <si>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</si>
  <si>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</si>
  <si>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</si>
  <si>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</si>
  <si>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</si>
  <si>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</si>
  <si>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</si>
  <si>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</si>
  <si>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</si>
  <si>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</si>
  <si>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</si>
  <si>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</si>
  <si>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</si>
  <si>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</si>
  <si>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</si>
  <si>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</si>
  <si>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</si>
  <si>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</si>
  <si>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</si>
  <si>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</si>
  <si>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</si>
  <si>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</si>
  <si>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</si>
  <si>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</si>
  <si>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</si>
  <si>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</si>
  <si>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</si>
  <si>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</si>
  <si>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</si>
  <si>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</si>
  <si>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</si>
  <si>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</si>
  <si>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</si>
  <si>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</si>
  <si>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</si>
  <si>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</si>
  <si>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</si>
  <si>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</si>
  <si>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</si>
  <si>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</si>
  <si>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</si>
  <si>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</si>
  <si>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</si>
  <si>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</si>
  <si>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</si>
  <si>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</si>
  <si>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</si>
  <si>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</si>
  <si>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</si>
  <si>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</si>
  <si>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</si>
  <si>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</si>
  <si>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</si>
  <si>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</si>
  <si>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</si>
  <si>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</si>
  <si>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</si>
  <si>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</si>
  <si>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</si>
  <si>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</si>
  <si>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</si>
  <si>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</si>
  <si>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</si>
  <si>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</si>
  <si>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</si>
  <si>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</si>
  <si>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</si>
  <si>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</si>
  <si>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</si>
  <si>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</si>
  <si>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</si>
  <si>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</si>
  <si>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</si>
  <si>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</si>
  <si>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</si>
  <si>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</si>
  <si>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</si>
  <si>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</si>
  <si>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</si>
  <si>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</si>
  <si>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</si>
  <si>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</si>
  <si>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</si>
  <si>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</si>
  <si>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</si>
  <si>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</si>
  <si>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</si>
  <si>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</si>
  <si>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</si>
  <si>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</si>
  <si>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</si>
  <si>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</si>
  <si>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</si>
  <si>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</si>
  <si>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</si>
  <si>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</si>
  <si>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</si>
  <si>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</si>
  <si>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</si>
  <si>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</si>
  <si>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</si>
  <si>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</si>
  <si>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</si>
  <si>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</si>
  <si>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</si>
  <si>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</si>
  <si>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</si>
  <si>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</si>
  <si>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</si>
  <si>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</si>
  <si>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</si>
  <si>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</si>
  <si>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</si>
  <si>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</si>
  <si>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</si>
  <si>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</si>
  <si>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</si>
  <si>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</si>
  <si>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</si>
  <si>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</si>
  <si>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</si>
  <si>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</si>
  <si>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</si>
  <si>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</si>
  <si>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</si>
  <si>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</si>
  <si>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</si>
  <si>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</si>
  <si>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</si>
  <si>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</si>
  <si>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</si>
  <si>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</si>
  <si>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</si>
  <si>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</si>
  <si>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</si>
  <si>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</si>
  <si>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</si>
  <si>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</si>
  <si>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</si>
  <si>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</si>
  <si>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</si>
  <si>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</si>
  <si>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</si>
  <si>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</si>
  <si>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</si>
  <si>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</si>
  <si>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</si>
  <si>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</si>
  <si>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</si>
  <si>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</si>
  <si>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</si>
  <si>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</si>
  <si>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</si>
  <si>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</si>
  <si>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</si>
  <si>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</si>
  <si>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</si>
  <si>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</si>
  <si>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</si>
  <si>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</si>
  <si>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</si>
  <si>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</si>
  <si>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</si>
  <si>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</si>
  <si>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</si>
  <si>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</si>
  <si>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</si>
  <si>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</si>
  <si>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</si>
  <si>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</si>
  <si>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</si>
  <si>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</si>
  <si>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</si>
  <si>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</si>
  <si>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</si>
  <si>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</si>
  <si>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</si>
  <si>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</si>
  <si>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</si>
  <si>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</si>
  <si>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</si>
  <si>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</si>
  <si>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</si>
  <si>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</si>
  <si>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</si>
  <si>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</si>
  <si>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</si>
  <si>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</si>
  <si>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</si>
  <si>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</si>
  <si>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</si>
  <si>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</si>
  <si>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</si>
  <si>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</si>
  <si>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</si>
  <si>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</si>
  <si>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</si>
  <si>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</si>
  <si>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</si>
  <si>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</si>
  <si>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</si>
  <si>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</si>
  <si>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</si>
  <si>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</si>
  <si>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</si>
  <si>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</si>
  <si>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</si>
  <si>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</si>
  <si>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</si>
  <si>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</si>
  <si>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</si>
  <si>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</si>
  <si>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</si>
  <si>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</si>
  <si>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</si>
  <si>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</si>
  <si>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</si>
  <si>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</si>
  <si>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</si>
  <si>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</si>
  <si>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</si>
  <si>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</si>
  <si>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</si>
  <si>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</si>
  <si>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</si>
  <si>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</si>
  <si>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</si>
  <si>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</si>
  <si>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</si>
  <si>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</si>
  <si>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</si>
  <si>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</si>
  <si>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</si>
  <si>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</si>
  <si>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</si>
  <si>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</si>
  <si>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</si>
  <si>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</si>
  <si>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</si>
  <si>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</si>
  <si>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</si>
  <si>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</si>
  <si>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</si>
  <si>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</si>
  <si>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</si>
  <si>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</si>
  <si>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</si>
  <si>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</si>
  <si>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</si>
  <si>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</si>
  <si>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</si>
  <si>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</si>
  <si>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</si>
  <si>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</si>
  <si>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</si>
  <si>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</si>
  <si>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</si>
  <si>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</si>
  <si>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</si>
  <si>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</si>
  <si>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</si>
  <si>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</si>
  <si>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</si>
  <si>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</si>
  <si>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</si>
  <si>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</si>
  <si>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</si>
  <si>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</si>
  <si>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</si>
  <si>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</si>
  <si>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</si>
  <si>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</si>
  <si>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</si>
  <si>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</si>
  <si>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</si>
  <si>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</si>
  <si>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</si>
  <si>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</si>
  <si>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</si>
  <si>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</si>
  <si>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</si>
  <si>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</si>
  <si>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</si>
  <si>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</si>
  <si>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</si>
  <si>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</si>
  <si>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</si>
  <si>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</si>
  <si>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</si>
  <si>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</si>
  <si>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</si>
  <si>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</si>
  <si>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</si>
  <si>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</si>
  <si>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</si>
  <si>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</si>
  <si>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</si>
  <si>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</si>
  <si>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</si>
  <si>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</si>
  <si>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</si>
  <si>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</si>
  <si>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</si>
  <si>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</si>
  <si>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</si>
  <si>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</si>
  <si>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</si>
  <si>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</si>
  <si>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</si>
  <si>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</si>
  <si>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</si>
  <si>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</si>
  <si>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</si>
  <si>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</si>
  <si>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</si>
  <si>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</si>
  <si>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</si>
  <si>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</si>
  <si>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</si>
  <si>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</si>
  <si>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</si>
  <si>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</si>
  <si>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</si>
  <si>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</si>
  <si>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</si>
  <si>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</si>
  <si>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</si>
  <si>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</si>
  <si>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</si>
  <si>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</si>
  <si>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</si>
  <si>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</si>
  <si>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</si>
  <si>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</si>
  <si>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</si>
  <si>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</si>
  <si>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</si>
  <si>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</si>
  <si>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</si>
  <si>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</si>
  <si>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</si>
  <si>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</si>
  <si>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</si>
  <si>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</si>
  <si>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</si>
  <si>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</si>
  <si>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</si>
  <si>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</si>
  <si>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</si>
  <si>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</si>
  <si>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</si>
  <si>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</si>
  <si>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</si>
  <si>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</si>
  <si>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</si>
  <si>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</si>
  <si>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</si>
  <si>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</si>
  <si>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</si>
  <si>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</si>
  <si>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</si>
  <si>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</si>
  <si>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</si>
  <si>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</si>
  <si>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</si>
  <si>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</si>
  <si>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</si>
  <si>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</si>
  <si>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</si>
  <si>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</si>
  <si>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</si>
  <si>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</si>
  <si>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</si>
  <si>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</si>
  <si>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</si>
  <si>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</si>
  <si>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</si>
  <si>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</si>
  <si>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</si>
  <si>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</si>
  <si>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</si>
  <si>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</si>
  <si>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</si>
  <si>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</si>
  <si>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</si>
  <si>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</si>
  <si>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</si>
  <si>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</si>
  <si>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</si>
  <si>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</si>
  <si>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</si>
  <si>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</si>
  <si>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</si>
  <si>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</si>
  <si>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</si>
  <si>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</si>
  <si>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</si>
  <si>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</si>
  <si>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</si>
  <si>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</si>
  <si>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</si>
  <si>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</si>
  <si>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</si>
  <si>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</si>
  <si>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</si>
  <si>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</si>
  <si>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</si>
  <si>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</si>
  <si>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</si>
  <si>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</si>
  <si>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</si>
  <si>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</si>
  <si>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</si>
  <si>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</si>
  <si>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</si>
  <si>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</si>
  <si>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</si>
  <si>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</si>
  <si>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</si>
  <si>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</si>
  <si>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</si>
  <si>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</si>
  <si>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</si>
  <si>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</si>
  <si>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</si>
  <si>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</si>
  <si>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</si>
  <si>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</si>
  <si>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</si>
  <si>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</si>
  <si>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</si>
  <si>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</si>
  <si>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</si>
  <si>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</si>
  <si>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</si>
  <si>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</si>
  <si>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</si>
  <si>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</si>
  <si>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</si>
  <si>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</si>
  <si>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</si>
  <si>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</si>
  <si>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</si>
  <si>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</si>
  <si>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</si>
  <si>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</si>
  <si>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</si>
  <si>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</si>
  <si>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</si>
  <si>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</si>
  <si>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</si>
  <si>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</si>
  <si>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</si>
  <si>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</si>
  <si>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</si>
  <si>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</si>
  <si>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</si>
  <si>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</si>
  <si>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</si>
  <si>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</si>
  <si>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</si>
  <si>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</si>
  <si>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</si>
  <si>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</si>
  <si>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</si>
  <si>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</si>
  <si>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</si>
  <si>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</si>
  <si>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</si>
  <si>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</si>
  <si>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</si>
  <si>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</si>
  <si>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</si>
  <si>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</si>
  <si>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</si>
  <si>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</si>
  <si>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</si>
  <si>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</si>
  <si>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</si>
  <si>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</si>
  <si>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</si>
  <si>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</si>
  <si>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</si>
  <si>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</si>
  <si>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</si>
  <si>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</si>
  <si>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</si>
  <si>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</si>
  <si>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</si>
  <si>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</si>
  <si>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</si>
  <si>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</si>
  <si>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</si>
  <si>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</si>
  <si>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</si>
  <si>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</si>
  <si>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</si>
  <si>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</si>
  <si>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</si>
  <si>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</si>
  <si>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</si>
  <si>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</si>
  <si>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</si>
  <si>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</si>
  <si>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</si>
  <si>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</si>
  <si>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</si>
  <si>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</si>
  <si>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</si>
  <si>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</si>
  <si>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</si>
  <si>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</si>
  <si>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</si>
  <si>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</si>
  <si>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</si>
  <si>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</si>
  <si>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</si>
  <si>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</si>
  <si>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</si>
  <si>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</si>
  <si>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</si>
  <si>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</si>
  <si>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</si>
  <si>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</si>
  <si>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</si>
  <si>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</si>
  <si>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</si>
  <si>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</si>
  <si>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</si>
  <si>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</si>
  <si>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</si>
  <si>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</si>
  <si>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</si>
  <si>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</si>
  <si>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</si>
  <si>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</si>
  <si>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</si>
  <si>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</si>
  <si>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</si>
  <si>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</si>
  <si>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</si>
  <si>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</si>
  <si>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</si>
  <si>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</si>
  <si>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</si>
  <si>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</si>
  <si>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</si>
  <si>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</si>
  <si>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</si>
  <si>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</si>
  <si>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</si>
  <si>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</si>
  <si>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</si>
  <si>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</si>
  <si>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</si>
  <si>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</si>
  <si>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</si>
  <si>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</si>
  <si>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</si>
  <si>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</si>
  <si>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</si>
  <si>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</si>
  <si>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</si>
  <si>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</si>
  <si>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</si>
  <si>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</si>
  <si>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</si>
  <si>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</si>
  <si>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</si>
  <si>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</si>
  <si>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</si>
  <si>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</si>
  <si>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</si>
  <si>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</si>
  <si>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</si>
  <si>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</si>
  <si>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</si>
  <si>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</si>
  <si>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</si>
  <si>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</si>
  <si>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</si>
  <si>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</si>
  <si>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</si>
  <si>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</si>
  <si>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</si>
  <si>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</si>
  <si>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</si>
  <si>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</si>
  <si>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</si>
  <si>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</si>
  <si>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</si>
  <si>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</si>
  <si>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</si>
  <si>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</si>
  <si>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</si>
  <si>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</si>
  <si>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</si>
  <si>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</si>
  <si>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</si>
  <si>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</si>
  <si>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</si>
  <si>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</si>
  <si>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</si>
  <si>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</si>
  <si>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</si>
  <si>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</si>
  <si>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</si>
  <si>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</si>
  <si>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</si>
  <si>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</si>
  <si>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</si>
  <si>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</si>
  <si>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</si>
  <si>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</si>
  <si>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</si>
  <si>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</si>
  <si>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</si>
  <si>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</si>
  <si>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</si>
  <si>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</si>
  <si>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</si>
  <si>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</si>
  <si>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</si>
  <si>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</si>
  <si>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</si>
  <si>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</si>
  <si>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</si>
  <si>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</si>
  <si>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</si>
  <si>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</si>
  <si>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</si>
  <si>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</si>
  <si>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</si>
  <si>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</si>
  <si>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</si>
  <si>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</si>
  <si>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</si>
  <si>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</si>
  <si>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</si>
  <si>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</si>
  <si>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</si>
  <si>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</si>
  <si>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</si>
  <si>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</si>
  <si>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</si>
  <si>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</si>
  <si>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</si>
  <si>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</si>
  <si>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</si>
  <si>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</si>
  <si>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</si>
  <si>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</si>
  <si>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</si>
  <si>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</si>
  <si>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</si>
  <si>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</si>
  <si>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</si>
  <si>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</si>
  <si>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</si>
  <si>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</si>
  <si>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</si>
  <si>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</si>
  <si>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</si>
  <si>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</si>
  <si>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</si>
  <si>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</si>
  <si>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</si>
  <si>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</si>
  <si>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</si>
  <si>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</si>
  <si>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</si>
  <si>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</si>
  <si>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</si>
  <si>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</si>
  <si>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</si>
  <si>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</si>
  <si>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</si>
  <si>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</si>
  <si>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</si>
  <si>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</si>
  <si>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</si>
  <si>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</si>
  <si>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</si>
  <si>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</si>
  <si>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</si>
  <si>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</si>
  <si>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</si>
  <si>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</si>
  <si>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</si>
  <si>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</si>
  <si>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</si>
  <si>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</si>
  <si>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</si>
  <si>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</si>
  <si>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</si>
  <si>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</si>
  <si>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</si>
  <si>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</si>
  <si>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</si>
  <si>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</si>
  <si>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</si>
  <si>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</si>
  <si>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</si>
  <si>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</si>
  <si>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</si>
  <si>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</si>
  <si>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</si>
  <si>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</si>
  <si>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</si>
  <si>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</si>
  <si>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</si>
  <si>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</si>
  <si>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</si>
  <si>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</si>
  <si>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</si>
  <si>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</si>
  <si>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</si>
  <si>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</si>
  <si>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</si>
  <si>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</si>
  <si>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</si>
  <si>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</si>
  <si>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</si>
  <si>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</si>
  <si>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</si>
  <si>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</si>
  <si>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</si>
  <si>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</si>
  <si>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</si>
  <si>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</si>
  <si>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</si>
  <si>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</si>
  <si>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</si>
  <si>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</si>
  <si>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</si>
  <si>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</si>
  <si>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</si>
  <si>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</si>
  <si>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</si>
  <si>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</si>
  <si>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</si>
  <si>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</si>
  <si>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</si>
  <si>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</si>
  <si>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</si>
  <si>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</si>
  <si>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</si>
  <si>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</si>
  <si>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</si>
  <si>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</si>
  <si>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</si>
  <si>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</si>
  <si>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</si>
  <si>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</si>
  <si>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</si>
  <si>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</si>
  <si>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</si>
  <si>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</si>
  <si>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</si>
  <si>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</si>
  <si>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</si>
  <si>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</si>
  <si>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</si>
  <si>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</si>
  <si>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</si>
  <si>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</si>
  <si>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</si>
  <si>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</si>
  <si>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</si>
  <si>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</si>
  <si>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</si>
  <si>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</si>
  <si>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</si>
  <si>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</si>
  <si>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</si>
  <si>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</si>
  <si>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</si>
  <si>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</si>
  <si>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</si>
  <si>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</si>
  <si>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</si>
  <si>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</si>
  <si>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</si>
  <si>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</si>
  <si>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</si>
  <si>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</si>
  <si>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</si>
  <si>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</si>
  <si>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</si>
  <si>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</si>
  <si>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</si>
  <si>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</si>
  <si>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</si>
  <si>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</si>
  <si>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</si>
  <si>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</si>
  <si>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</si>
  <si>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</si>
  <si>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</si>
  <si>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</si>
  <si>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</si>
  <si>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</si>
  <si>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</si>
  <si>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</si>
  <si>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</si>
  <si>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</si>
  <si>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</si>
  <si>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</si>
  <si>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</si>
  <si>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</si>
  <si>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</si>
  <si>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</si>
  <si>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</si>
  <si>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</si>
  <si>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</si>
  <si>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</si>
  <si>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</si>
  <si>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</si>
  <si>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</si>
  <si>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</si>
  <si>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</si>
  <si>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</si>
  <si>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</si>
  <si>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</si>
  <si>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</si>
  <si>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</si>
  <si>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</si>
  <si>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</si>
  <si>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</si>
  <si>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</si>
  <si>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</si>
  <si>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</si>
  <si>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</si>
  <si>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</si>
  <si>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</si>
  <si>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</si>
  <si>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</si>
  <si>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</si>
  <si>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</si>
  <si>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</si>
  <si>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</si>
  <si>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</si>
  <si>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</si>
  <si>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</si>
  <si>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</si>
  <si>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</si>
  <si>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</si>
  <si>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</si>
  <si>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</si>
  <si>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</si>
  <si>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</si>
  <si>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</si>
  <si>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</si>
  <si>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</si>
  <si>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</si>
  <si>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</si>
  <si>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</si>
  <si>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</si>
  <si>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</si>
  <si>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</si>
  <si>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</si>
  <si>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</si>
  <si>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</si>
  <si>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</si>
  <si>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</si>
  <si>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</si>
  <si>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</si>
  <si>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</si>
  <si>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</si>
  <si>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</si>
  <si>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</si>
  <si>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</si>
  <si>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</si>
  <si>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</si>
  <si>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</si>
  <si>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</si>
  <si>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</si>
  <si>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</si>
  <si>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</si>
  <si>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</si>
  <si>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</si>
  <si>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</si>
  <si>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</si>
  <si>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</si>
  <si>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</si>
  <si>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</si>
  <si>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</si>
  <si>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</si>
  <si>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</si>
  <si>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</si>
  <si>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</si>
  <si>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</si>
  <si>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</si>
  <si>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</si>
  <si>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</si>
  <si>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</si>
  <si>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</si>
  <si>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</si>
  <si>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</si>
  <si>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</si>
  <si>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</si>
  <si>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</si>
  <si>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</si>
  <si>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</si>
  <si>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</si>
  <si>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</si>
  <si>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</si>
  <si>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</si>
  <si>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</si>
  <si>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</si>
  <si>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</si>
  <si>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</si>
  <si>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</si>
  <si>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</si>
  <si>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</si>
  <si>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</si>
  <si>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</si>
  <si>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</si>
  <si>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</si>
  <si>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</si>
  <si>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</si>
  <si>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</si>
  <si>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</si>
  <si>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</si>
  <si>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</si>
  <si>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</si>
  <si>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</si>
  <si>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</si>
  <si>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</si>
  <si>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</si>
  <si>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</si>
  <si>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</si>
  <si>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</si>
  <si>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</si>
  <si>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</si>
  <si>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</si>
  <si>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</si>
  <si>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</si>
  <si>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</si>
  <si>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</si>
  <si>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</si>
  <si>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</si>
  <si>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</si>
  <si>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</si>
  <si>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</si>
  <si>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</si>
  <si>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</si>
  <si>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</si>
  <si>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</si>
  <si>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</si>
  <si>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</si>
  <si>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</si>
  <si>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</si>
  <si>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</si>
  <si>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</si>
  <si>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</si>
  <si>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</si>
  <si>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</si>
  <si>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</si>
  <si>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</si>
  <si>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</si>
  <si>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</si>
  <si>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</si>
  <si>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</si>
  <si>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</si>
  <si>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</si>
  <si>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</si>
  <si>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</si>
  <si>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</si>
  <si>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</si>
  <si>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</si>
  <si>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</si>
  <si>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</si>
  <si>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</si>
  <si>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</si>
  <si>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</si>
  <si>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</si>
  <si>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</si>
  <si>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</si>
  <si>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</si>
  <si>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</si>
  <si>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</si>
  <si>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</si>
  <si>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</si>
  <si>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</si>
  <si>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</si>
  <si>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</si>
  <si>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</si>
  <si>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</si>
  <si>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</si>
  <si>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</si>
  <si>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</si>
  <si>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</si>
  <si>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</si>
  <si>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</si>
  <si>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</si>
  <si>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</si>
  <si>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</si>
  <si>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</si>
  <si>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</si>
  <si>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</si>
  <si>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</si>
  <si>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</si>
  <si>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</si>
  <si>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</si>
  <si>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</si>
  <si>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</si>
  <si>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</si>
  <si>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</si>
  <si>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</si>
  <si>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</si>
  <si>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</si>
  <si>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</si>
  <si>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</si>
  <si>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</si>
  <si>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</si>
  <si>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</si>
  <si>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</si>
  <si>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</si>
  <si>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</si>
  <si>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</si>
  <si>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</si>
  <si>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</si>
  <si>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</si>
  <si>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</si>
  <si>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</si>
  <si>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</si>
  <si>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</si>
  <si>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</si>
  <si>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</si>
  <si>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</si>
  <si>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</si>
  <si>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</si>
  <si>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</si>
  <si>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</si>
  <si>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</si>
  <si>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</si>
  <si>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</si>
  <si>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</si>
  <si>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</si>
  <si>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</si>
  <si>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</si>
  <si>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</si>
  <si>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</si>
  <si>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</si>
  <si>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</si>
  <si>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</si>
  <si>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</si>
  <si>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</si>
  <si>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</si>
  <si>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</si>
  <si>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</si>
  <si>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</si>
  <si>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</si>
  <si>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</si>
  <si>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</si>
  <si>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</si>
  <si>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</si>
  <si>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</si>
  <si>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</si>
  <si>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</si>
  <si>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</si>
  <si>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</si>
  <si>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</si>
  <si>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</si>
  <si>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</si>
  <si>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</si>
  <si>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</si>
  <si>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</si>
  <si>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</si>
  <si>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</si>
  <si>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</si>
  <si>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</si>
  <si>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</si>
  <si>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</si>
  <si>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</si>
  <si>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</si>
  <si>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</si>
  <si>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</si>
  <si>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</si>
  <si>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</si>
  <si>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</si>
  <si>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</si>
  <si>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</si>
  <si>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</si>
  <si>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</si>
  <si>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</si>
  <si>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</si>
  <si>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</si>
  <si>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</si>
  <si>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</si>
  <si>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</si>
  <si>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</si>
  <si>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</si>
  <si>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</si>
  <si>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</si>
  <si>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</si>
  <si>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</si>
  <si>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</si>
  <si>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</si>
  <si>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</si>
  <si>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</si>
  <si>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</si>
  <si>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</si>
  <si>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</si>
  <si>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</si>
  <si>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</si>
  <si>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</si>
  <si>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</si>
  <si>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</si>
  <si>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</si>
  <si>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</si>
  <si>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</si>
  <si>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</si>
  <si>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</si>
  <si>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</si>
  <si>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</si>
  <si>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</si>
  <si>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</si>
  <si>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</si>
  <si>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</si>
  <si>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</si>
  <si>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</si>
  <si>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</si>
  <si>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</si>
  <si>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</si>
  <si>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</si>
  <si>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</si>
  <si>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</si>
  <si>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</si>
  <si>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</si>
  <si>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</si>
  <si>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</si>
  <si>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</si>
  <si>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</si>
  <si>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</si>
  <si>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</si>
  <si>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</si>
  <si>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</si>
  <si>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</si>
  <si>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</si>
  <si>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</si>
  <si>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</si>
  <si>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</si>
  <si>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</si>
  <si>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</si>
  <si>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</si>
  <si>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</si>
  <si>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</si>
  <si>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</si>
  <si>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</si>
  <si>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</si>
  <si>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</si>
  <si>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</si>
  <si>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</si>
  <si>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</si>
  <si>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</si>
  <si>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</si>
  <si>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</si>
  <si>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</si>
  <si>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</si>
  <si>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</si>
  <si>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</si>
  <si>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</si>
  <si>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</si>
  <si>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</si>
  <si>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</si>
  <si>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</si>
  <si>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</si>
  <si>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</si>
  <si>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</si>
  <si>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</si>
  <si>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</si>
  <si>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</si>
  <si>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</si>
  <si>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</si>
  <si>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</si>
  <si>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</si>
  <si>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</si>
  <si>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</si>
  <si>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</si>
  <si>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</si>
  <si>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</si>
  <si>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</si>
  <si>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</si>
  <si>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</si>
  <si>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</si>
  <si>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</si>
  <si>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</si>
  <si>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</si>
  <si>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</si>
  <si>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</si>
  <si>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</si>
  <si>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</si>
  <si>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</si>
  <si>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</si>
  <si>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</si>
  <si>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</si>
  <si>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</si>
  <si>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</si>
  <si>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</si>
  <si>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</si>
  <si>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</si>
  <si>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</si>
  <si>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</si>
  <si>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</si>
  <si>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</si>
  <si>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</si>
  <si>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</si>
  <si>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</si>
  <si>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</si>
  <si>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</si>
  <si>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</si>
  <si>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</si>
  <si>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</si>
  <si>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</si>
  <si>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</si>
  <si>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</si>
  <si>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</si>
  <si>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</si>
  <si>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</si>
  <si>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</si>
  <si>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</si>
  <si>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</si>
  <si>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</si>
  <si>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</si>
  <si>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</si>
  <si>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</si>
  <si>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</si>
  <si>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</si>
  <si>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</si>
  <si>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</si>
  <si>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</si>
  <si>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</si>
  <si>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</si>
  <si>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</si>
  <si>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</si>
  <si>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</si>
  <si>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</si>
  <si>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</si>
  <si>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</si>
  <si>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</si>
  <si>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</si>
  <si>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</si>
  <si>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</si>
  <si>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</si>
  <si>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</si>
  <si>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</si>
  <si>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</si>
  <si>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</si>
  <si>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</si>
  <si>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</si>
  <si>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</si>
  <si>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</si>
  <si>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</si>
  <si>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</si>
  <si>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</si>
  <si>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</si>
  <si>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</si>
  <si>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</si>
  <si>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</si>
  <si>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</si>
  <si>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</si>
  <si>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</si>
  <si>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</si>
  <si>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</si>
  <si>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</si>
  <si>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</si>
  <si>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</si>
  <si>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</si>
  <si>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</si>
  <si>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</si>
  <si>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</si>
  <si>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</si>
  <si>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</si>
  <si>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</si>
  <si>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</si>
  <si>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</si>
  <si>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</si>
  <si>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</si>
  <si>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</si>
  <si>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</si>
  <si>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</si>
  <si>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</si>
  <si>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</si>
  <si>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</si>
  <si>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</si>
  <si>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</si>
  <si>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</si>
  <si>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</si>
  <si>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</si>
  <si>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</si>
  <si>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</si>
  <si>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</si>
  <si>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</si>
  <si>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</si>
  <si>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</si>
  <si>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</si>
  <si>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</si>
  <si>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</si>
  <si>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</si>
  <si>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</si>
  <si>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</si>
  <si>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</si>
  <si>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</si>
  <si>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</si>
  <si>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</si>
  <si>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</si>
  <si>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</si>
  <si>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</si>
  <si>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</si>
  <si>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</si>
  <si>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</si>
  <si>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</si>
  <si>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</si>
  <si>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</si>
  <si>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</si>
  <si>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</si>
  <si>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</si>
  <si>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</si>
  <si>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</si>
  <si>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</si>
  <si>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</si>
  <si>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</si>
  <si>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</si>
  <si>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</si>
  <si>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</si>
  <si>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</si>
  <si>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</si>
  <si>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</si>
  <si>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</si>
  <si>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</si>
  <si>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</si>
  <si>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</si>
  <si>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</si>
  <si>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</si>
  <si>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</si>
  <si>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</si>
  <si>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</si>
  <si>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</si>
  <si>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</si>
  <si>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</si>
  <si>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</si>
  <si>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</si>
  <si>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</si>
  <si>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</si>
  <si>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</si>
  <si>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</si>
  <si>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</si>
  <si>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</si>
  <si>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</si>
  <si>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</si>
  <si>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</si>
  <si>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</si>
  <si>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</si>
  <si>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</si>
  <si>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</si>
  <si>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</si>
  <si>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</si>
  <si>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</si>
  <si>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</si>
  <si>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</si>
  <si>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</si>
  <si>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</si>
  <si>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</si>
  <si>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</si>
  <si>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</si>
  <si>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</si>
  <si>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</si>
  <si>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</si>
  <si>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</si>
  <si>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</si>
  <si>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</si>
  <si>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</si>
  <si>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</si>
  <si>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</si>
  <si>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</si>
  <si>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</si>
  <si>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</si>
  <si>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</si>
  <si>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</si>
  <si>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</si>
  <si>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</si>
  <si>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</si>
  <si>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</si>
  <si>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</si>
  <si>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</si>
  <si>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</si>
  <si>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</si>
  <si>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</si>
  <si>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</si>
  <si>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</si>
  <si>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</si>
  <si>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</si>
  <si>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</si>
  <si>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</si>
  <si>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</si>
  <si>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</si>
  <si>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</si>
  <si>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</si>
  <si>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</si>
  <si>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</si>
  <si>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</si>
  <si>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</si>
  <si>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</si>
  <si>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</si>
  <si>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</si>
  <si>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</si>
  <si>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</si>
  <si>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</si>
  <si>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</si>
  <si>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</si>
  <si>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</si>
  <si>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</si>
  <si>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</si>
  <si>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</si>
  <si>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</si>
  <si>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</si>
  <si>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</si>
  <si>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</si>
  <si>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</si>
  <si>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</si>
  <si>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</si>
  <si>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</si>
  <si>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</si>
  <si>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</si>
  <si>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</si>
  <si>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</si>
  <si>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</si>
  <si>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</si>
  <si>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</si>
  <si>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</si>
  <si>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</si>
  <si>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</si>
  <si>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</si>
  <si>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</si>
  <si>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</si>
  <si>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</si>
  <si>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</si>
  <si>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</si>
  <si>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</si>
  <si>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</si>
  <si>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</si>
  <si>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</si>
  <si>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</si>
  <si>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</si>
  <si>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</si>
  <si>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</si>
  <si>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</si>
  <si>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</si>
  <si>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</si>
  <si>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</si>
  <si>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</si>
  <si>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</si>
  <si>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</si>
  <si>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</si>
  <si>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</si>
  <si>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</si>
  <si>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</si>
  <si>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</si>
  <si>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</si>
  <si>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</si>
  <si>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</si>
  <si>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</si>
  <si>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</si>
  <si>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</si>
  <si>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</si>
  <si>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</si>
  <si>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</si>
  <si>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</si>
  <si>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</si>
  <si>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</si>
  <si>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</si>
  <si>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</si>
  <si>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</si>
  <si>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</si>
  <si>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</si>
  <si>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</si>
  <si>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</si>
  <si>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</si>
  <si>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</si>
  <si>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</si>
  <si>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</si>
  <si>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</si>
  <si>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</si>
  <si>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</si>
  <si>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</si>
  <si>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</si>
  <si>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</si>
  <si>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</si>
  <si>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</si>
  <si>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</si>
  <si>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</si>
  <si>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</si>
  <si>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</si>
  <si>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</si>
  <si>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</si>
  <si>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</si>
  <si>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</si>
  <si>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</si>
  <si>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</si>
  <si>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</si>
  <si>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</si>
  <si>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</si>
  <si>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</si>
  <si>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</si>
  <si>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</si>
  <si>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</si>
  <si>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</si>
  <si>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</si>
  <si>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</si>
  <si>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</si>
  <si>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</si>
  <si>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</si>
  <si>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</si>
  <si>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</si>
  <si>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</si>
  <si>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</si>
  <si>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</si>
  <si>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</si>
  <si>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</si>
  <si>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</si>
  <si>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</si>
  <si>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</si>
  <si>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</si>
  <si>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</si>
  <si>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</si>
  <si>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</si>
  <si>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</si>
  <si>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</si>
  <si>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</si>
  <si>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</si>
  <si>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</si>
  <si>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</si>
  <si>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</si>
  <si>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</si>
  <si>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</si>
  <si>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</si>
  <si>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</si>
  <si>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</si>
  <si>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</si>
  <si>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</si>
  <si>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</si>
  <si>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</si>
  <si>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</si>
  <si>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</si>
  <si>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</si>
  <si>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</si>
  <si>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</si>
  <si>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</si>
  <si>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</si>
  <si>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</si>
  <si>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</si>
  <si>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</si>
  <si>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</si>
  <si>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</si>
  <si>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</si>
  <si>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</si>
  <si>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</si>
  <si>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</si>
  <si>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</si>
  <si>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</si>
  <si>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</si>
  <si>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</si>
  <si>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</si>
  <si>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</si>
  <si>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</si>
  <si>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</si>
  <si>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</si>
  <si>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</si>
  <si>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</si>
  <si>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</si>
  <si>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</si>
  <si>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</si>
  <si>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</si>
  <si>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</si>
  <si>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</si>
  <si>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</si>
  <si>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</si>
  <si>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</si>
  <si>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</si>
  <si>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</si>
  <si>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</si>
  <si>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</si>
  <si>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</si>
  <si>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</si>
  <si>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</si>
  <si>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</si>
  <si>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</si>
  <si>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</si>
  <si>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</si>
  <si>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</si>
  <si>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</si>
  <si>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</si>
  <si>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</si>
  <si>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</si>
  <si>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</si>
  <si>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</si>
  <si>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</si>
  <si>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</si>
  <si>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</si>
  <si>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</si>
  <si>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</si>
  <si>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</si>
  <si>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</si>
  <si>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</si>
  <si>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</si>
  <si>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</si>
  <si>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</si>
  <si>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</si>
  <si>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</si>
  <si>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</si>
  <si>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</si>
  <si>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</si>
  <si>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</si>
  <si>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</si>
  <si>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</si>
  <si>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</si>
  <si>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</si>
  <si>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</si>
  <si>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</si>
  <si>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</si>
  <si>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</si>
  <si>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</si>
  <si>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</si>
  <si>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</si>
  <si>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</si>
  <si>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</si>
  <si>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</si>
  <si>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</si>
  <si>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</si>
  <si>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</si>
  <si>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</si>
  <si>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</si>
  <si>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</si>
  <si>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</si>
  <si>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</si>
  <si>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</si>
  <si>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</si>
  <si>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</si>
  <si>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</si>
  <si>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</si>
  <si>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</si>
  <si>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</si>
  <si>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</si>
  <si>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</si>
  <si>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</si>
  <si>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</si>
  <si>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</si>
  <si>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</si>
  <si>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</si>
  <si>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</si>
  <si>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</si>
  <si>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</si>
  <si>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</si>
  <si>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</si>
  <si>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</si>
  <si>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</si>
  <si>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</si>
  <si>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</si>
  <si>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</si>
  <si>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</si>
  <si>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</si>
  <si>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</si>
  <si>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</si>
  <si>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</si>
  <si>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</si>
  <si>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</si>
  <si>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</si>
  <si>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</si>
  <si>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</si>
  <si>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</si>
  <si>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</si>
  <si>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</si>
  <si>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</si>
  <si>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</si>
  <si>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</si>
  <si>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</si>
  <si>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</si>
  <si>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</si>
  <si>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</si>
  <si>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</si>
  <si>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</si>
  <si>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</si>
  <si>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</si>
  <si>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</si>
  <si>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</si>
  <si>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</si>
  <si>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</si>
  <si>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</si>
  <si>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</si>
  <si>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</si>
  <si>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</si>
  <si>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</si>
  <si>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</si>
  <si>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</si>
  <si>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</si>
  <si>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</si>
  <si>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</si>
  <si>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</si>
  <si>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</si>
  <si>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</si>
  <si>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</si>
  <si>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</si>
  <si>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</si>
  <si>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</si>
  <si>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</si>
  <si>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</si>
  <si>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</si>
  <si>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</si>
  <si>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</si>
  <si>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</si>
  <si>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</si>
  <si>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</si>
  <si>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</si>
  <si>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</si>
  <si>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</si>
  <si>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</si>
  <si>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</si>
  <si>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</si>
  <si>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</si>
  <si>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</si>
  <si>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</si>
  <si>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</si>
  <si>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</si>
  <si>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</si>
  <si>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</si>
  <si>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</si>
  <si>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</si>
  <si>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</si>
  <si>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</si>
  <si>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</si>
  <si>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</si>
  <si>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</si>
  <si>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</si>
  <si>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</si>
  <si>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</si>
  <si>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</si>
  <si>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</si>
  <si>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</si>
  <si>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</si>
  <si>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</si>
  <si>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</si>
  <si>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</si>
  <si>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</si>
  <si>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</si>
  <si>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</si>
  <si>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</si>
  <si>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</si>
  <si>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</si>
  <si>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</si>
  <si>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</si>
  <si>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</si>
  <si>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</si>
  <si>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</si>
  <si>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</si>
  <si>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</si>
  <si>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</si>
  <si>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</si>
  <si>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</si>
  <si>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</si>
  <si>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</si>
  <si>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</si>
  <si>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</si>
  <si>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</si>
  <si>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</si>
  <si>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</si>
  <si>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</si>
  <si>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</si>
  <si>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</si>
  <si>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</si>
  <si>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</si>
  <si>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</si>
  <si>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</si>
  <si>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</si>
  <si>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</si>
  <si>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</si>
  <si>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</si>
  <si>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</si>
  <si>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</si>
  <si>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</si>
  <si>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</si>
  <si>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</si>
  <si>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</si>
  <si>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</si>
  <si>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</si>
  <si>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</si>
  <si>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</si>
  <si>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</si>
  <si>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</si>
  <si>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</si>
  <si>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</si>
  <si>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</si>
  <si>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</si>
  <si>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</si>
  <si>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</si>
  <si>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</si>
  <si>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</si>
  <si>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</si>
  <si>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</si>
  <si>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</si>
  <si>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</si>
  <si>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</si>
  <si>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</si>
  <si>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</si>
  <si>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</si>
  <si>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</si>
  <si>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</si>
  <si>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</si>
  <si>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</si>
  <si>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</si>
  <si>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</si>
  <si>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</si>
  <si>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</si>
  <si>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</si>
  <si>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</si>
  <si>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</si>
  <si>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</si>
  <si>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</si>
  <si>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</si>
  <si>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</si>
  <si>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</si>
  <si>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</si>
  <si>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</si>
  <si>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</si>
  <si>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</si>
  <si>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</si>
  <si>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</si>
  <si>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</si>
  <si>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</si>
  <si>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</si>
  <si>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</si>
  <si>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</si>
  <si>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</si>
  <si>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</si>
  <si>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</si>
  <si>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</si>
  <si>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</si>
  <si>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</si>
  <si>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</si>
  <si>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</si>
  <si>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</si>
  <si>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</si>
  <si>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</si>
  <si>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</si>
  <si>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</si>
  <si>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</si>
  <si>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</si>
  <si>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</si>
  <si>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</si>
  <si>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</si>
  <si>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</si>
  <si>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</si>
  <si>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</si>
  <si>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</si>
  <si>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</si>
  <si>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</si>
  <si>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</si>
  <si>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</si>
  <si>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</si>
  <si>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</si>
  <si>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</si>
  <si>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</si>
  <si>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</si>
  <si>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</si>
  <si>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</si>
  <si>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</si>
  <si>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</si>
  <si>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</si>
  <si>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</si>
  <si>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</si>
  <si>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</si>
  <si>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</si>
  <si>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</si>
  <si>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</si>
  <si>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</si>
  <si>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</si>
  <si>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</si>
  <si>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</si>
  <si>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</si>
  <si>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</si>
  <si>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</si>
  <si>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</si>
  <si>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</si>
  <si>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</si>
  <si>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</si>
  <si>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</si>
  <si>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</si>
  <si>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</si>
  <si>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</si>
  <si>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</si>
  <si>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</si>
  <si>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</si>
  <si>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</si>
  <si>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</si>
  <si>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</si>
  <si>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</si>
  <si>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</si>
  <si>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</si>
  <si>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</si>
  <si>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</si>
  <si>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</si>
  <si>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</si>
  <si>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</si>
  <si>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</si>
  <si>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</si>
  <si>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</si>
  <si>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</si>
  <si>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</si>
  <si>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</si>
  <si>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</si>
  <si>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</si>
  <si>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</si>
  <si>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</si>
  <si>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</si>
  <si>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</si>
  <si>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</si>
  <si>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</si>
  <si>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</si>
  <si>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</si>
  <si>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</si>
  <si>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</si>
  <si>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</si>
  <si>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</si>
  <si>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</si>
  <si>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</si>
  <si>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</si>
  <si>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</si>
  <si>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</si>
  <si>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</si>
  <si>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</si>
  <si>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</si>
  <si>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</si>
  <si>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</si>
  <si>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</si>
  <si>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</si>
  <si>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</si>
  <si>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</si>
  <si>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</si>
  <si>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</si>
  <si>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</si>
  <si>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</si>
  <si>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</si>
  <si>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</si>
  <si>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</si>
  <si>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</si>
  <si>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</si>
  <si>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</si>
  <si>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</si>
  <si>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</si>
  <si>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</si>
  <si>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</si>
  <si>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</si>
  <si>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</si>
  <si>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</si>
  <si>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</si>
  <si>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</si>
  <si>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</si>
  <si>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</si>
  <si>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</si>
  <si>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</si>
  <si>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</si>
  <si>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</si>
  <si>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</si>
  <si>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</si>
  <si>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</si>
  <si>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</si>
  <si>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</si>
  <si>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</si>
  <si>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</si>
  <si>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</si>
  <si>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</si>
  <si>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</si>
  <si>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</si>
  <si>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</si>
  <si>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</si>
  <si>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</si>
  <si>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</si>
  <si>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</si>
  <si>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</si>
  <si>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</si>
  <si>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</si>
  <si>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</si>
  <si>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</si>
  <si>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</si>
  <si>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</si>
  <si>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</si>
  <si>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</si>
  <si>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</si>
  <si>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</si>
  <si>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</si>
  <si>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</si>
  <si>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</si>
  <si>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</si>
  <si>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</si>
  <si>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</si>
  <si>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</si>
  <si>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</si>
  <si>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</si>
  <si>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</si>
  <si>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</si>
  <si>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</si>
  <si>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</si>
  <si>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</si>
  <si>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</si>
  <si>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</si>
  <si>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</si>
  <si>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</si>
  <si>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</si>
  <si>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</si>
  <si>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</si>
  <si>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</si>
  <si>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</si>
  <si>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</si>
  <si>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</si>
  <si>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</si>
  <si>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</si>
  <si>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</si>
  <si>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</si>
  <si>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</si>
  <si>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</si>
  <si>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</si>
  <si>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</si>
  <si>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</si>
  <si>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</si>
  <si>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</si>
  <si>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</si>
  <si>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</si>
  <si>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</si>
  <si>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</si>
  <si>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</si>
  <si>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</si>
  <si>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</si>
  <si>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</si>
  <si>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</si>
  <si>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</si>
  <si>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</si>
  <si>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</si>
  <si>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</si>
  <si>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</si>
  <si>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</si>
  <si>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</si>
  <si>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</si>
  <si>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</si>
  <si>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</si>
  <si>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</si>
  <si>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</si>
  <si>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</si>
  <si>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</si>
  <si>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</si>
  <si>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</si>
  <si>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</si>
  <si>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</si>
  <si>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</si>
  <si>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</si>
  <si>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</si>
  <si>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</si>
  <si>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</si>
  <si>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</si>
  <si>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</si>
  <si>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</si>
  <si>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</si>
  <si>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</si>
  <si>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</si>
  <si>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</si>
  <si>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</si>
  <si>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</si>
  <si>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</si>
  <si>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</si>
  <si>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</si>
  <si>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</si>
  <si>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</si>
  <si>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</si>
  <si>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</si>
  <si>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</si>
  <si>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</si>
  <si>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</si>
  <si>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</si>
  <si>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</si>
  <si>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</si>
  <si>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</si>
  <si>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</si>
  <si>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</si>
  <si>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</si>
  <si>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</si>
  <si>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</si>
  <si>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</si>
  <si>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</si>
  <si>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</si>
  <si>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</si>
  <si>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</si>
  <si>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</si>
  <si>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</si>
  <si>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</si>
  <si>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</si>
  <si>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</si>
  <si>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</si>
  <si>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</si>
  <si>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</si>
  <si>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</si>
  <si>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</si>
  <si>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</si>
  <si>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</si>
  <si>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</si>
  <si>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</si>
  <si>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</si>
  <si>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</si>
  <si>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</si>
  <si>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</si>
  <si>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</si>
  <si>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</si>
  <si>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</si>
  <si>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</si>
  <si>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</si>
  <si>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</si>
  <si>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</si>
  <si>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</si>
  <si>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</si>
  <si>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</si>
  <si>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</si>
  <si>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</si>
  <si>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</si>
  <si>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</si>
  <si>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</si>
  <si>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</si>
  <si>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</si>
  <si>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</si>
  <si>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</si>
  <si>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</si>
  <si>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</si>
  <si>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</si>
  <si>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</si>
  <si>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</si>
  <si>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</si>
  <si>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</si>
  <si>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</si>
  <si>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</si>
  <si>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</si>
  <si>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</si>
  <si>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</si>
  <si>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</si>
  <si>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</si>
  <si>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</si>
  <si>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</si>
  <si>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</si>
  <si>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</si>
  <si>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</si>
  <si>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</si>
  <si>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</si>
  <si>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</si>
  <si>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</si>
  <si>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</si>
  <si>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</si>
  <si>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</si>
  <si>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</si>
  <si>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</si>
  <si>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</si>
  <si>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</si>
  <si>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</si>
  <si>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</si>
  <si>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</si>
  <si>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</si>
  <si>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</si>
  <si>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</si>
  <si>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</si>
  <si>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</si>
  <si>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</si>
  <si>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</si>
  <si>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</si>
  <si>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</si>
  <si>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</si>
  <si>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</si>
  <si>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</si>
  <si>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</si>
  <si>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</si>
  <si>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</si>
  <si>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</si>
  <si>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</si>
  <si>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</si>
  <si>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</si>
  <si>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</si>
  <si>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</si>
  <si>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</si>
  <si>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</si>
  <si>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</si>
  <si>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</si>
  <si>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</si>
  <si>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</si>
  <si>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</si>
  <si>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</si>
  <si>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</si>
  <si>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</si>
  <si>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</si>
  <si>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</si>
  <si>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</si>
  <si>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</si>
  <si>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</si>
  <si>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</si>
  <si>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</si>
  <si>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</si>
  <si>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</si>
  <si>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</si>
  <si>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</si>
  <si>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</si>
  <si>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</si>
  <si>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</si>
  <si>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</si>
  <si>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</si>
  <si>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</si>
  <si>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</si>
  <si>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</si>
  <si>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</si>
  <si>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</si>
  <si>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</si>
  <si>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</si>
  <si>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</si>
  <si>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</si>
  <si>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</si>
  <si>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</si>
  <si>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</si>
  <si>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</si>
  <si>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</si>
  <si>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</si>
  <si>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</si>
  <si>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</si>
  <si>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</si>
  <si>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</si>
  <si>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</si>
  <si>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</si>
  <si>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</si>
  <si>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</si>
  <si>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</si>
  <si>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</si>
  <si>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</si>
  <si>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</si>
  <si>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</si>
  <si>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</si>
  <si>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</si>
  <si>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</si>
  <si>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</si>
  <si>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</si>
  <si>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</si>
  <si>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</si>
  <si>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</si>
  <si>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</si>
  <si>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</si>
  <si>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</si>
  <si>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</si>
  <si>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</si>
  <si>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</si>
  <si>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</si>
  <si>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</si>
  <si>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</si>
  <si>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</si>
  <si>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</si>
  <si>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</si>
  <si>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</si>
  <si>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</si>
  <si>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</si>
  <si>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</si>
  <si>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</si>
  <si>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</si>
  <si>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</si>
  <si>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</si>
  <si>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</si>
  <si>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</si>
  <si>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</si>
  <si>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</si>
  <si>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</si>
  <si>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</si>
  <si>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</si>
  <si>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</si>
  <si>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</si>
  <si>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</si>
  <si>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</si>
  <si>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</si>
  <si>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</si>
  <si>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</si>
  <si>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</si>
  <si>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</si>
  <si>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</si>
  <si>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</si>
  <si>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</si>
  <si>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</si>
  <si>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</si>
  <si>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</si>
  <si>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</si>
  <si>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</si>
  <si>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</si>
  <si>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</si>
  <si>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</si>
  <si>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</si>
  <si>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</si>
  <si>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</si>
  <si>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</si>
  <si>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</si>
  <si>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</si>
  <si>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</si>
  <si>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</si>
  <si>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</si>
  <si>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</si>
  <si>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</si>
  <si>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</si>
  <si>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</si>
  <si>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</si>
  <si>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</si>
  <si>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</si>
  <si>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</si>
  <si>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</si>
  <si>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</si>
  <si>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</si>
  <si>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</si>
  <si>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</si>
  <si>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</si>
  <si>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</si>
  <si>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</si>
  <si>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</si>
  <si>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</si>
  <si>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</si>
  <si>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</si>
  <si>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</si>
  <si>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</si>
  <si>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</si>
  <si>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</si>
  <si>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</si>
  <si>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</si>
  <si>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</si>
  <si>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</si>
  <si>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</si>
  <si>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</si>
  <si>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</si>
  <si>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</si>
  <si>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</si>
  <si>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</si>
  <si>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</si>
  <si>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</si>
  <si>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</si>
  <si>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</si>
  <si>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</si>
  <si>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</si>
  <si>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</si>
  <si>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</si>
  <si>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</si>
  <si>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</si>
  <si>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</si>
  <si>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</si>
  <si>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</si>
  <si>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</si>
  <si>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</si>
  <si>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</si>
  <si>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</si>
  <si>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</si>
  <si>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</si>
  <si>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</si>
  <si>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</si>
  <si>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</si>
  <si>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</si>
  <si>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</si>
  <si>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</si>
  <si>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</si>
  <si>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</si>
  <si>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</si>
  <si>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</si>
  <si>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</si>
  <si>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</si>
  <si>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</si>
  <si>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</si>
  <si>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</si>
  <si>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</si>
  <si>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</si>
  <si>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</si>
  <si>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</si>
  <si>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</si>
  <si>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</si>
  <si>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</si>
  <si>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</si>
  <si>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</si>
  <si>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</si>
  <si>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</si>
  <si>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</si>
  <si>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</si>
  <si>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</si>
  <si>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</si>
  <si>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</si>
  <si>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</si>
  <si>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</si>
  <si>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</si>
  <si>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</si>
  <si>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</si>
  <si>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</si>
  <si>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</si>
  <si>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</si>
  <si>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</si>
  <si>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</si>
  <si>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</si>
  <si>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</si>
  <si>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</si>
  <si>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</si>
  <si>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</si>
  <si>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</si>
  <si>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</si>
  <si>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</si>
  <si>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</si>
  <si>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</si>
  <si>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</si>
  <si>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</si>
  <si>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</si>
  <si>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</si>
  <si>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</si>
  <si>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</si>
  <si>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</si>
  <si>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</si>
  <si>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</si>
  <si>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</si>
  <si>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</si>
  <si>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</si>
  <si>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</si>
  <si>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</si>
  <si>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</si>
  <si>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</si>
  <si>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</si>
  <si>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</si>
  <si>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</si>
  <si>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</si>
  <si>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</si>
  <si>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</si>
  <si>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</si>
  <si>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</si>
  <si>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</si>
  <si>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</si>
  <si>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</si>
  <si>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</si>
  <si>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</si>
  <si>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</si>
  <si>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</si>
  <si>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</si>
  <si>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</si>
  <si>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</si>
  <si>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</si>
  <si>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</si>
  <si>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</si>
  <si>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</si>
  <si>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</si>
  <si>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</si>
  <si>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</si>
  <si>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</si>
  <si>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</si>
  <si>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</si>
  <si>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</si>
  <si>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</si>
  <si>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</si>
  <si>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</si>
  <si>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</si>
  <si>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</si>
  <si>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</si>
  <si>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</si>
  <si>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</si>
  <si>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</si>
  <si>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</si>
  <si>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</si>
  <si>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</si>
  <si>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</si>
  <si>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</si>
  <si>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</si>
  <si>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</si>
  <si>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</si>
  <si>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</si>
  <si>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</si>
  <si>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</si>
  <si>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</si>
  <si>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</si>
  <si>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</si>
  <si>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</si>
  <si>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</si>
  <si>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</si>
  <si>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</si>
  <si>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</si>
  <si>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</si>
  <si>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</si>
  <si>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</si>
  <si>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</si>
  <si>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</si>
  <si>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</si>
  <si>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</si>
  <si>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</si>
  <si>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</si>
  <si>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</si>
  <si>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</si>
  <si>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</si>
  <si>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</si>
  <si>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</si>
  <si>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</si>
  <si>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</si>
  <si>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</si>
  <si>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</si>
  <si>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</si>
  <si>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</si>
  <si>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</si>
  <si>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</si>
  <si>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</si>
  <si>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</si>
  <si>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</si>
  <si>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</si>
  <si>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</si>
  <si>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</si>
  <si>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</si>
  <si>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</si>
  <si>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</si>
  <si>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</si>
  <si>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</si>
  <si>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</si>
  <si>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</si>
  <si>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</si>
  <si>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</si>
  <si>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</si>
  <si>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</si>
  <si>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</si>
  <si>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</si>
  <si>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</si>
  <si>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</si>
  <si>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</si>
  <si>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</si>
  <si>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</si>
  <si>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</si>
  <si>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</si>
  <si>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</si>
  <si>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</si>
  <si>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</si>
  <si>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</si>
  <si>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</si>
  <si>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</si>
  <si>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</si>
  <si>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</si>
  <si>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</si>
  <si>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</si>
  <si>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</si>
  <si>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</si>
  <si>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</si>
  <si>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</si>
  <si>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</si>
  <si>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</si>
  <si>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</si>
  <si>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</si>
  <si>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</si>
  <si>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</si>
  <si>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</si>
  <si>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</si>
  <si>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</si>
  <si>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</si>
  <si>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</si>
  <si>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</si>
  <si>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</si>
  <si>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</si>
  <si>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</si>
  <si>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</si>
  <si>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</si>
  <si>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</si>
  <si>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</si>
  <si>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</si>
  <si>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</si>
  <si>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</si>
  <si>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</si>
  <si>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</si>
  <si>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</si>
  <si>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</si>
  <si>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</si>
  <si>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</si>
  <si>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</si>
  <si>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</si>
  <si>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</si>
  <si>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</si>
  <si>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</si>
  <si>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</si>
  <si>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</si>
  <si>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</si>
  <si>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</si>
  <si>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</si>
  <si>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</si>
  <si>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</si>
  <si>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</si>
  <si>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</si>
  <si>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</si>
  <si>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</si>
  <si>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</si>
  <si>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</si>
  <si>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</si>
  <si>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</si>
  <si>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</si>
  <si>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</si>
  <si>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</si>
  <si>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</si>
  <si>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</si>
  <si>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</si>
  <si>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</si>
  <si>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</si>
  <si>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</si>
  <si>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</si>
  <si>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</si>
  <si>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</si>
  <si>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</si>
  <si>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</si>
  <si>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</si>
  <si>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</si>
  <si>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</si>
  <si>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</si>
  <si>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</si>
  <si>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</si>
  <si>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</si>
  <si>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</si>
  <si>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</si>
  <si>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</si>
  <si>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</si>
  <si>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</si>
  <si>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</si>
  <si>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</si>
  <si>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</si>
  <si>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</si>
  <si>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</si>
  <si>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</si>
  <si>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</si>
  <si>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</si>
  <si>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</si>
  <si>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</si>
  <si>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</si>
  <si>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</si>
  <si>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</si>
  <si>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</si>
  <si>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</si>
  <si>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</si>
  <si>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</si>
  <si>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</si>
  <si>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</si>
  <si>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</si>
  <si>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</si>
  <si>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</si>
  <si>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</si>
  <si>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</si>
  <si>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</si>
  <si>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</si>
  <si>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</si>
  <si>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</si>
  <si>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</si>
  <si>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</si>
  <si>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</si>
  <si>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</si>
  <si>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</si>
  <si>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</si>
  <si>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</si>
  <si>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</si>
  <si>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</si>
  <si>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</si>
  <si>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</si>
  <si>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</si>
  <si>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</si>
  <si>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</si>
  <si>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</si>
  <si>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</si>
  <si>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</si>
  <si>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</si>
  <si>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</si>
  <si>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</si>
  <si>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</si>
  <si>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</si>
  <si>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</si>
  <si>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</si>
  <si>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</si>
  <si>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</si>
  <si>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</si>
  <si>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</si>
  <si>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</si>
  <si>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</si>
  <si>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</si>
  <si>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</si>
  <si>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</si>
  <si>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</si>
  <si>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</si>
  <si>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</si>
  <si>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</si>
  <si>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</si>
  <si>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</si>
  <si>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</si>
  <si>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</si>
  <si>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</si>
  <si>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</si>
  <si>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</si>
  <si>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</si>
  <si>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</si>
  <si>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</si>
  <si>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</si>
  <si>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</si>
  <si>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</si>
  <si>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</si>
  <si>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</si>
  <si>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</si>
  <si>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</si>
  <si>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</si>
  <si>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</si>
  <si>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</si>
  <si>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</si>
  <si>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</si>
  <si>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</si>
  <si>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</si>
  <si>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</si>
  <si>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</si>
  <si>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</si>
  <si>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</si>
  <si>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</si>
  <si>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</si>
  <si>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</si>
  <si>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</si>
  <si>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</si>
  <si>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</si>
  <si>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</si>
  <si>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</si>
  <si>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</si>
  <si>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</si>
  <si>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</si>
  <si>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</si>
  <si>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</si>
  <si>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</si>
  <si>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</si>
  <si>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</si>
  <si>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</si>
  <si>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</si>
  <si>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</si>
  <si>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</si>
  <si>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</si>
  <si>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</si>
  <si>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</si>
  <si>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</si>
  <si>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</si>
  <si>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</si>
  <si>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</si>
  <si>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</si>
  <si>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</si>
  <si>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</si>
  <si>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</si>
  <si>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</si>
  <si>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</si>
  <si>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</si>
  <si>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</si>
  <si>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</si>
  <si>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</si>
  <si>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</si>
  <si>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</si>
  <si>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</si>
  <si>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</si>
  <si>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</si>
  <si>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</si>
  <si>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</si>
  <si>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</si>
  <si>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</si>
  <si>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</si>
  <si>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</si>
  <si>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</si>
  <si>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</si>
  <si>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</si>
  <si>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</si>
  <si>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</si>
  <si>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</si>
  <si>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</si>
  <si>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</si>
  <si>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</si>
  <si>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</si>
  <si>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</si>
  <si>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</si>
  <si>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</si>
  <si>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</si>
  <si>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</si>
  <si>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</si>
  <si>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</si>
  <si>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</si>
  <si>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</si>
  <si>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</si>
  <si>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</si>
  <si>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</si>
  <si>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</si>
  <si>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</si>
  <si>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</si>
  <si>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</si>
  <si>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</si>
  <si>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</si>
  <si>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</si>
  <si>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</si>
  <si>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</si>
  <si>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</si>
  <si>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</si>
  <si>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</si>
  <si>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</si>
  <si>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</si>
  <si>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</si>
  <si>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</si>
  <si>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</si>
  <si>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</si>
  <si>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</si>
  <si>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</si>
  <si>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</si>
  <si>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</si>
  <si>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</si>
  <si>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</si>
  <si>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</si>
  <si>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</si>
  <si>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</si>
  <si>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</si>
  <si>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</si>
  <si>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</si>
  <si>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</si>
  <si>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</si>
  <si>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</si>
  <si>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</si>
  <si>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</si>
  <si>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</si>
  <si>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</si>
  <si>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</si>
  <si>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</si>
  <si>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</si>
  <si>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</si>
  <si>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</si>
  <si>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</si>
  <si>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</si>
  <si>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</si>
  <si>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</si>
  <si>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</si>
  <si>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</si>
  <si>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</si>
  <si>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</si>
  <si>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</si>
  <si>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</si>
  <si>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</si>
  <si>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</si>
  <si>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</si>
  <si>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</si>
  <si>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</si>
  <si>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</si>
  <si>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</si>
  <si>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</si>
  <si>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</si>
  <si>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</si>
  <si>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</si>
  <si>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</si>
  <si>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</si>
  <si>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</si>
  <si>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</si>
  <si>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</si>
  <si>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</si>
  <si>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</si>
  <si>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</si>
  <si>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</si>
  <si>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</si>
  <si>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</si>
  <si>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</si>
  <si>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</si>
  <si>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</si>
  <si>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</si>
  <si>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</si>
  <si>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</si>
  <si>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</si>
  <si>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</si>
  <si>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</si>
  <si>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</si>
  <si>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</si>
  <si>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</si>
  <si>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</si>
  <si>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</si>
  <si>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</si>
  <si>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</si>
  <si>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</si>
  <si>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</si>
  <si>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</si>
  <si>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</si>
  <si>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</si>
  <si>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</si>
  <si>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</si>
  <si>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</si>
  <si>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</si>
  <si>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</si>
  <si>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</si>
  <si>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</si>
  <si>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</si>
  <si>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</si>
  <si>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</si>
  <si>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</si>
  <si>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</si>
  <si>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</si>
  <si>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</si>
  <si>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</si>
  <si>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</si>
  <si>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</si>
  <si>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</si>
  <si>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</si>
  <si>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</si>
  <si>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</si>
  <si>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</si>
  <si>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</si>
  <si>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</si>
  <si>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</si>
  <si>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</si>
  <si>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</si>
  <si>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</si>
  <si>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</si>
  <si>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</si>
  <si>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</si>
  <si>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</si>
  <si>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</si>
  <si>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</si>
  <si>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</si>
  <si>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</si>
  <si>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</si>
  <si>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</si>
  <si>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</si>
  <si>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</si>
  <si>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</si>
  <si>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</si>
  <si>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</si>
  <si>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</si>
  <si>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</si>
  <si>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</si>
  <si>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</si>
  <si>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</si>
  <si>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</si>
  <si>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</si>
  <si>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</si>
  <si>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</si>
  <si>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</si>
  <si>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</si>
  <si>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</si>
  <si>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</si>
  <si>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</si>
  <si>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</si>
  <si>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</si>
  <si>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</si>
  <si>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</si>
  <si>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</si>
  <si>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</si>
  <si>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</si>
  <si>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</si>
  <si>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</si>
  <si>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</si>
  <si>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</si>
  <si>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</si>
  <si>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</si>
  <si>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</si>
  <si>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</si>
  <si>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</si>
  <si>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</si>
  <si>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</si>
  <si>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</si>
  <si>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</si>
  <si>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</si>
  <si>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</si>
  <si>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</si>
  <si>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</si>
  <si>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</si>
  <si>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</si>
  <si>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</si>
  <si>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</si>
  <si>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</si>
  <si>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</si>
  <si>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</si>
  <si>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</si>
  <si>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</si>
  <si>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</si>
  <si>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</si>
  <si>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</si>
  <si>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</si>
  <si>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</si>
  <si>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</si>
  <si>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</si>
  <si>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</si>
  <si>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</si>
  <si>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</si>
  <si>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</si>
  <si>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</si>
  <si>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</si>
  <si>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</si>
  <si>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</si>
  <si>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</si>
  <si>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</si>
  <si>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</si>
  <si>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</si>
  <si>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</si>
  <si>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</si>
  <si>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</si>
  <si>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</si>
  <si>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</si>
  <si>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</si>
  <si>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</si>
  <si>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</si>
  <si>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</si>
  <si>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</si>
  <si>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</si>
  <si>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</si>
  <si>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</si>
  <si>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</si>
  <si>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</si>
  <si>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</si>
  <si>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</si>
  <si>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</si>
  <si>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</si>
  <si>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</si>
  <si>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</si>
  <si>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</si>
  <si>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</si>
  <si>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</si>
  <si>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</si>
  <si>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</si>
  <si>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</si>
  <si>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</si>
  <si>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</si>
  <si>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</si>
  <si>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</si>
  <si>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</si>
  <si>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</si>
  <si>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</si>
  <si>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</si>
  <si>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</si>
  <si>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</si>
  <si>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</si>
  <si>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</si>
  <si>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</si>
  <si>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</si>
  <si>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</si>
  <si>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</si>
  <si>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</si>
  <si>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</si>
  <si>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</si>
  <si>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</si>
  <si>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</si>
  <si>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</si>
  <si>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</si>
  <si>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</si>
  <si>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</si>
  <si>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</si>
  <si>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</si>
  <si>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</si>
  <si>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</si>
  <si>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</si>
  <si>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</si>
  <si>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</si>
  <si>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</si>
  <si>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</si>
  <si>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</si>
  <si>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</si>
  <si>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</si>
  <si>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</si>
  <si>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</si>
  <si>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</si>
  <si>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</si>
  <si>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</si>
  <si>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</si>
  <si>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</si>
  <si>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</si>
  <si>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</si>
  <si>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</si>
  <si>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</si>
  <si>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</si>
  <si>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</si>
  <si>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</si>
  <si>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</si>
  <si>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</si>
  <si>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</si>
  <si>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</si>
  <si>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</si>
  <si>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</si>
  <si>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</si>
  <si>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</si>
  <si>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</si>
  <si>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</si>
  <si>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</si>
  <si>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</si>
  <si>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</si>
  <si>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</si>
  <si>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</si>
  <si>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</si>
  <si>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</si>
  <si>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</si>
  <si>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</si>
  <si>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</si>
  <si>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</si>
  <si>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</si>
  <si>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</si>
  <si>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</si>
  <si>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</si>
  <si>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</si>
  <si>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</si>
  <si>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</si>
  <si>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</si>
  <si>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</si>
  <si>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</si>
  <si>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</si>
  <si>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</si>
  <si>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</si>
  <si>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</si>
  <si>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</si>
  <si>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</si>
  <si>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</si>
  <si>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</si>
  <si>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</si>
  <si>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</si>
  <si>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</si>
  <si>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</si>
  <si>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</si>
  <si>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</si>
  <si>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</si>
  <si>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</si>
  <si>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</si>
  <si>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</si>
  <si>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</si>
  <si>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</si>
  <si>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</si>
  <si>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</si>
  <si>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</si>
  <si>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</si>
  <si>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</si>
  <si>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</si>
  <si>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</si>
  <si>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</si>
  <si>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</si>
  <si>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</si>
  <si>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</si>
  <si>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</si>
  <si>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</si>
  <si>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</si>
  <si>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</si>
  <si>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</si>
  <si>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</si>
  <si>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</si>
  <si>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</si>
  <si>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</si>
  <si>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</si>
  <si>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</si>
  <si>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</si>
  <si>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</si>
  <si>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</si>
  <si>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</si>
  <si>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</si>
  <si>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</si>
  <si>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</si>
  <si>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</si>
  <si>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</si>
  <si>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</si>
  <si>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</si>
  <si>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</si>
  <si>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</si>
  <si>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</si>
  <si>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</si>
  <si>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</si>
  <si>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</si>
  <si>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</si>
  <si>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</si>
  <si>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</si>
  <si>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</si>
  <si>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</si>
  <si>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</si>
  <si>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</si>
  <si>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</si>
  <si>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</si>
  <si>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</si>
  <si>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</si>
  <si>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</si>
  <si>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</si>
  <si>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</si>
  <si>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</si>
  <si>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</si>
  <si>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</si>
  <si>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</si>
  <si>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</si>
  <si>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</si>
  <si>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</si>
  <si>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</si>
  <si>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</si>
  <si>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</si>
  <si>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</si>
  <si>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</si>
  <si>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</si>
  <si>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</si>
  <si>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</si>
  <si>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</si>
  <si>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</si>
  <si>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</si>
  <si>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</si>
  <si>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</si>
  <si>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</si>
  <si>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</si>
  <si>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</si>
  <si>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</si>
  <si>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</si>
  <si>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</si>
  <si>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</si>
  <si>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</si>
  <si>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</si>
  <si>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</si>
  <si>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</si>
  <si>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</si>
  <si>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</si>
  <si>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</si>
  <si>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</si>
  <si>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</si>
  <si>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</si>
  <si>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</si>
  <si>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</si>
  <si>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</si>
  <si>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</si>
  <si>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</si>
  <si>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</si>
  <si>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</si>
  <si>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</si>
  <si>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</si>
  <si>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</si>
  <si>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</si>
  <si>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</si>
  <si>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</si>
  <si>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</si>
  <si>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</si>
  <si>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</si>
  <si>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</si>
  <si>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</si>
  <si>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</si>
  <si>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</si>
  <si>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</si>
  <si>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</si>
  <si>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</si>
  <si>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</si>
  <si>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</si>
  <si>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</si>
  <si>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</si>
  <si>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</si>
  <si>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</si>
  <si>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</si>
  <si>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</si>
  <si>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</si>
  <si>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</si>
  <si>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</si>
  <si>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</si>
  <si>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</si>
  <si>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</si>
  <si>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</si>
  <si>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</si>
  <si>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</si>
  <si>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</si>
  <si>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</si>
  <si>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</si>
  <si>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</si>
  <si>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</si>
  <si>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</si>
  <si>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</si>
  <si>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</si>
  <si>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</si>
  <si>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</si>
  <si>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</si>
  <si>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</si>
  <si>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</si>
  <si>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</si>
  <si>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</si>
  <si>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</si>
  <si>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</si>
  <si>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</si>
  <si>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</si>
  <si>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</si>
  <si>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</si>
  <si>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</si>
  <si>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</si>
  <si>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</si>
  <si>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</si>
  <si>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</si>
  <si>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</si>
  <si>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</si>
  <si>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</si>
  <si>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</si>
  <si>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</si>
  <si>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</si>
  <si>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</si>
  <si>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</si>
  <si>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</si>
  <si>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</si>
  <si>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</si>
  <si>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</si>
  <si>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</si>
  <si>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</si>
  <si>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</si>
  <si>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</si>
  <si>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</si>
  <si>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</si>
  <si>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</si>
  <si>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</si>
  <si>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</si>
  <si>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</si>
  <si>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</si>
  <si>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</si>
  <si>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</si>
  <si>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</si>
  <si>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</si>
  <si>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</si>
  <si>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</si>
  <si>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</si>
  <si>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</si>
  <si>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</si>
  <si>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</si>
  <si>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</si>
  <si>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</si>
  <si>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</si>
  <si>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</si>
  <si>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</si>
  <si>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</si>
  <si>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</si>
  <si>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</si>
  <si>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</si>
  <si>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</si>
  <si>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</si>
  <si>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</si>
  <si>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</si>
  <si>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</si>
  <si>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</si>
  <si>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</si>
  <si>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</si>
  <si>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</si>
  <si>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</si>
  <si>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</si>
  <si>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</si>
  <si>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</si>
  <si>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</si>
  <si>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</si>
  <si>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</si>
  <si>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</si>
  <si>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</si>
  <si>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</si>
  <si>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</si>
  <si>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</si>
  <si>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</si>
  <si>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</si>
  <si>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</si>
  <si>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</si>
  <si>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</si>
  <si>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</si>
  <si>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</si>
  <si>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</si>
  <si>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</si>
  <si>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</si>
  <si>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</si>
  <si>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</si>
  <si>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</si>
  <si>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</si>
  <si>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</si>
  <si>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</si>
  <si>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</si>
  <si>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</si>
  <si>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</si>
  <si>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</si>
  <si>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</si>
  <si>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</si>
  <si>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</si>
  <si>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</si>
  <si>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</si>
  <si>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</si>
  <si>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</si>
  <si>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</si>
  <si>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</si>
  <si>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</si>
  <si>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</si>
  <si>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</si>
  <si>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</si>
  <si>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</si>
  <si>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</si>
  <si>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</si>
  <si>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</si>
  <si>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</si>
  <si>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</si>
  <si>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</si>
  <si>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</si>
  <si>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</si>
  <si>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</si>
  <si>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</si>
  <si>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</si>
  <si>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</si>
  <si>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</si>
  <si>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</si>
  <si>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</si>
  <si>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</si>
  <si>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</si>
  <si>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</si>
  <si>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</si>
  <si>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</si>
  <si>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</si>
  <si>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</si>
  <si>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</si>
  <si>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</si>
  <si>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</si>
  <si>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</si>
  <si>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</si>
  <si>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</si>
  <si>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</si>
  <si>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</si>
  <si>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</si>
  <si>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</si>
  <si>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</si>
  <si>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</si>
  <si>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</si>
  <si>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</si>
  <si>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</si>
  <si>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</si>
  <si>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</si>
  <si>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</si>
  <si>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</si>
  <si>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</si>
  <si>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</si>
  <si>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</si>
  <si>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</si>
  <si>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</si>
  <si>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</si>
  <si>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</si>
  <si>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</si>
  <si>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</si>
  <si>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</si>
  <si>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</si>
  <si>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</si>
  <si>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</si>
  <si>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</si>
  <si>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</si>
  <si>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</si>
  <si>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</si>
  <si>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</si>
  <si>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</si>
  <si>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</si>
  <si>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</si>
  <si>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</si>
  <si>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</si>
  <si>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</si>
  <si>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</si>
  <si>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</si>
  <si>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</si>
  <si>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</si>
  <si>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</si>
  <si>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</si>
  <si>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</si>
  <si>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</si>
  <si>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</si>
  <si>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</si>
  <si>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</si>
  <si>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</si>
  <si>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</si>
  <si>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</si>
  <si>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</si>
  <si>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</si>
  <si>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</si>
  <si>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</si>
  <si>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</si>
  <si>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</si>
  <si>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</si>
  <si>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</si>
  <si>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</si>
  <si>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</si>
  <si>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</si>
  <si>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</si>
  <si>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</si>
  <si>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</si>
  <si>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</si>
  <si>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</si>
  <si>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</si>
  <si>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</si>
  <si>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</si>
  <si>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</si>
  <si>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</si>
  <si>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</si>
  <si>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</si>
  <si>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</si>
  <si>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</si>
  <si>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</si>
  <si>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</si>
  <si>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</si>
  <si>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</si>
  <si>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</si>
  <si>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</si>
  <si>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</si>
  <si>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</si>
  <si>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</si>
  <si>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</si>
  <si>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</si>
  <si>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</si>
  <si>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</si>
  <si>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</si>
  <si>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</si>
  <si>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</si>
  <si>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</si>
  <si>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</si>
  <si>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</si>
  <si>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</si>
  <si>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</si>
  <si>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</si>
  <si>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</si>
  <si>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</si>
  <si>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</si>
  <si>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</si>
  <si>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</si>
  <si>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</si>
  <si>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</si>
  <si>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</si>
  <si>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</si>
  <si>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</si>
  <si>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</si>
  <si>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</si>
  <si>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</si>
  <si>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</si>
  <si>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</si>
  <si>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</si>
  <si>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</si>
  <si>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</si>
  <si>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</si>
  <si>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</si>
  <si>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</si>
  <si>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</si>
  <si>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</si>
  <si>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</si>
  <si>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</si>
  <si>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</si>
  <si>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</si>
  <si>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</si>
  <si>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</si>
  <si>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</si>
  <si>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</si>
  <si>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</si>
  <si>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</si>
  <si>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</si>
  <si>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</si>
  <si>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</si>
  <si>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</si>
  <si>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</si>
  <si>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</si>
  <si>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</si>
  <si>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</si>
  <si>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</si>
  <si>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</si>
  <si>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</si>
  <si>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</si>
  <si>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</si>
  <si>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</si>
  <si>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</si>
  <si>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</si>
  <si>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</si>
  <si>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</si>
  <si>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</si>
  <si>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</si>
  <si>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</si>
  <si>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</si>
  <si>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</si>
  <si>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</si>
  <si>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</si>
  <si>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</si>
  <si>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</si>
  <si>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</si>
  <si>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</si>
  <si>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</si>
  <si>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</si>
  <si>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</si>
  <si>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</si>
  <si>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</si>
  <si>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</si>
  <si>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</si>
  <si>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</si>
  <si>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</si>
  <si>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</si>
  <si>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</si>
  <si>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</si>
  <si>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</si>
  <si>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</si>
  <si>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</si>
  <si>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</si>
  <si>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</si>
  <si>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</si>
  <si>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</si>
  <si>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</si>
  <si>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</si>
  <si>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</si>
  <si>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</si>
  <si>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</si>
  <si>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</si>
  <si>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</si>
  <si>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</si>
  <si>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</si>
  <si>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</si>
  <si>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</si>
  <si>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</si>
  <si>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</si>
  <si>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</si>
  <si>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</si>
  <si>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</si>
  <si>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</si>
  <si>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</si>
  <si>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</si>
  <si>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</si>
  <si>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</si>
  <si>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</si>
  <si>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</si>
  <si>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</si>
  <si>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</si>
  <si>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</si>
  <si>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</si>
  <si>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</si>
  <si>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</si>
  <si>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</si>
  <si>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</si>
  <si>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</si>
  <si>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</si>
  <si>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</si>
  <si>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</si>
  <si>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</si>
  <si>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</si>
  <si>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</si>
  <si>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</si>
  <si>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</si>
  <si>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</si>
  <si>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</si>
  <si>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</si>
  <si>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</si>
  <si>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</si>
  <si>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</si>
  <si>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</si>
  <si>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</si>
  <si>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</si>
  <si>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</si>
  <si>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</si>
  <si>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</si>
  <si>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</si>
  <si>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</si>
  <si>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</si>
  <si>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</si>
  <si>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</si>
  <si>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</si>
  <si>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</si>
  <si>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</si>
  <si>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</si>
  <si>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</si>
  <si>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</si>
  <si>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</si>
  <si>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</si>
  <si>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</si>
  <si>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</si>
  <si>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</si>
  <si>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</si>
  <si>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</si>
  <si>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</si>
  <si>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</si>
  <si>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</si>
  <si>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</si>
  <si>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</si>
  <si>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</si>
  <si>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</si>
  <si>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</si>
  <si>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</si>
  <si>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</si>
  <si>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</si>
  <si>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</si>
  <si>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</si>
  <si>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</si>
  <si>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</si>
  <si>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</si>
  <si>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</si>
  <si>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</si>
  <si>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</si>
  <si>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</si>
  <si>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</si>
  <si>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</si>
  <si>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</si>
  <si>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</si>
  <si>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</si>
  <si>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</si>
  <si>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</si>
  <si>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</si>
  <si>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</si>
  <si>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</si>
  <si>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</si>
  <si>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</si>
  <si>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</si>
  <si>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</si>
  <si>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</si>
  <si>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</si>
  <si>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</si>
  <si>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</si>
  <si>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</si>
  <si>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</si>
  <si>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</si>
  <si>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</si>
  <si>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</si>
  <si>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</si>
  <si>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</si>
  <si>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</si>
  <si>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</si>
  <si>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</si>
  <si>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</si>
  <si>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</si>
  <si>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</si>
  <si>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</si>
  <si>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</si>
  <si>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</si>
  <si>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</si>
  <si>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</si>
  <si>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</si>
  <si>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</si>
  <si>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</si>
  <si>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</si>
  <si>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</si>
  <si>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</si>
  <si>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</si>
  <si>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</si>
  <si>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</si>
  <si>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</si>
  <si>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</si>
  <si>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</si>
  <si>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</si>
  <si>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</si>
  <si>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</si>
  <si>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</si>
  <si>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</si>
  <si>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</si>
  <si>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</si>
  <si>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</si>
  <si>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</si>
  <si>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</si>
  <si>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</si>
  <si>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</si>
  <si>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</si>
  <si>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</si>
  <si>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</si>
  <si>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</si>
  <si>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</si>
  <si>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</si>
  <si>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</si>
  <si>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</si>
  <si>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</si>
  <si>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</si>
  <si>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</si>
  <si>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</si>
  <si>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</si>
  <si>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</si>
  <si>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</si>
  <si>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</si>
  <si>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</si>
  <si>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</si>
  <si>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</si>
  <si>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</si>
  <si>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</si>
  <si>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</si>
  <si>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</si>
  <si>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</si>
  <si>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</si>
  <si>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</si>
  <si>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</si>
  <si>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</si>
  <si>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</si>
  <si>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</si>
  <si>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</si>
  <si>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</si>
  <si>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</si>
  <si>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</si>
  <si>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</si>
  <si>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</si>
  <si>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</si>
  <si>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</si>
  <si>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</si>
  <si>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</si>
  <si>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</si>
  <si>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</si>
  <si>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</si>
  <si>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</si>
  <si>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</si>
  <si>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</si>
  <si>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</si>
  <si>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</si>
  <si>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</si>
  <si>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</si>
  <si>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</si>
  <si>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</si>
  <si>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</si>
  <si>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</si>
  <si>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</si>
  <si>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</si>
  <si>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</si>
  <si>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</si>
  <si>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</si>
  <si>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</si>
  <si>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</si>
  <si>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</si>
  <si>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</si>
  <si>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</si>
  <si>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</si>
  <si>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</si>
  <si>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</si>
  <si>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</si>
  <si>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</si>
  <si>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</si>
  <si>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</si>
  <si>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</si>
  <si>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</si>
  <si>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</si>
  <si>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</si>
  <si>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</si>
  <si>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</si>
  <si>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</si>
  <si>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</si>
  <si>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</si>
  <si>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</si>
  <si>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</si>
  <si>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</si>
  <si>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</si>
  <si>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</si>
  <si>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</si>
  <si>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</si>
  <si>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</si>
  <si>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</si>
  <si>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</si>
  <si>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</si>
  <si>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</si>
  <si>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</si>
  <si>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</si>
  <si>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</si>
  <si>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</si>
  <si>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</si>
  <si>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</si>
  <si>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</si>
  <si>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</si>
  <si>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</si>
  <si>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</si>
  <si>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</si>
  <si>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</si>
  <si>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</si>
  <si>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</si>
  <si>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</si>
  <si>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</si>
  <si>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</si>
  <si>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</si>
  <si>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</si>
  <si>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</si>
  <si>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</si>
  <si>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</si>
  <si>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</si>
  <si>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</si>
  <si>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</si>
  <si>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</si>
  <si>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</si>
  <si>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</si>
  <si>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</si>
  <si>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</si>
  <si>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</si>
  <si>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</si>
  <si>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</si>
  <si>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</si>
  <si>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</si>
  <si>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</si>
  <si>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</si>
  <si>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</si>
  <si>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</si>
  <si>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</si>
  <si>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</si>
  <si>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</si>
  <si>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</si>
  <si>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</si>
  <si>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</si>
  <si>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</si>
  <si>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</si>
  <si>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</si>
  <si>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</si>
  <si>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</si>
  <si>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</si>
  <si>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</si>
  <si>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</si>
  <si>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</si>
  <si>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</si>
  <si>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</si>
  <si>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</si>
  <si>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</si>
  <si>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</si>
  <si>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</si>
  <si>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</si>
  <si>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</si>
  <si>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</si>
  <si>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</si>
  <si>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</si>
  <si>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</si>
  <si>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</si>
  <si>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</si>
  <si>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</si>
  <si>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</si>
  <si>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</si>
  <si>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</si>
  <si>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</si>
  <si>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</si>
  <si>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</si>
  <si>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</si>
  <si>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</si>
  <si>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</si>
  <si>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</si>
  <si>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</si>
  <si>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</si>
  <si>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</si>
  <si>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</si>
  <si>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</si>
  <si>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</si>
  <si>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</si>
  <si>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</si>
  <si>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</si>
  <si>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</si>
  <si>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</si>
  <si>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</si>
  <si>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</si>
  <si>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</si>
  <si>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</si>
  <si>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</si>
  <si>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</si>
  <si>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</si>
  <si>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</si>
  <si>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</si>
  <si>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</si>
  <si>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</si>
  <si>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</si>
  <si>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</si>
  <si>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</si>
  <si>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</si>
  <si>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</si>
  <si>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</si>
  <si>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</si>
  <si>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</si>
  <si>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</si>
  <si>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</si>
  <si>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</si>
  <si>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</si>
  <si>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</si>
  <si>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</si>
  <si>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</si>
  <si>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</si>
  <si>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</si>
  <si>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</si>
  <si>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</si>
  <si>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</si>
  <si>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</si>
  <si>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</si>
  <si>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</si>
  <si>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</si>
  <si>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</si>
  <si>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</si>
  <si>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</si>
  <si>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</si>
  <si>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</si>
  <si>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</si>
  <si>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</si>
  <si>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</si>
  <si>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</si>
  <si>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</si>
  <si>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</si>
  <si>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</si>
  <si>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</si>
  <si>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</si>
  <si>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</si>
  <si>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</si>
  <si>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</si>
  <si>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</si>
  <si>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</si>
  <si>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</si>
  <si>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</si>
  <si>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</si>
  <si>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</si>
  <si>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</si>
  <si>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</si>
  <si>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</si>
  <si>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</si>
  <si>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</si>
  <si>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</si>
  <si>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</si>
  <si>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</si>
  <si>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</si>
  <si>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</si>
  <si>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</si>
  <si>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</si>
  <si>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</si>
  <si>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</si>
  <si>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</si>
  <si>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</si>
  <si>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</si>
  <si>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</si>
  <si>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</si>
  <si>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</si>
  <si>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</si>
  <si>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</si>
  <si>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</si>
  <si>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</si>
  <si>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</si>
  <si>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</si>
  <si>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</si>
  <si>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</si>
  <si>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</si>
  <si>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</si>
  <si>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</si>
  <si>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</si>
  <si>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</si>
  <si>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</si>
  <si>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</si>
  <si>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</si>
  <si>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</si>
  <si>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</si>
  <si>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</si>
  <si>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</si>
  <si>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</si>
  <si>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</si>
  <si>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</si>
  <si>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</si>
  <si>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</si>
  <si>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</si>
  <si>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</si>
  <si>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</si>
  <si>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</si>
  <si>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</si>
  <si>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</si>
  <si>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</si>
  <si>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</si>
  <si>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</si>
  <si>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</si>
  <si>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</si>
  <si>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</si>
  <si>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</si>
  <si>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</si>
  <si>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</si>
  <si>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</si>
  <si>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</si>
  <si>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</si>
  <si>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</si>
  <si>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</si>
  <si>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</si>
  <si>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</si>
  <si>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</si>
  <si>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</si>
  <si>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</si>
  <si>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</si>
  <si>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</si>
  <si>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</si>
  <si>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</si>
  <si>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</si>
  <si>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</si>
  <si>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</si>
  <si>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</si>
  <si>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</si>
  <si>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</si>
  <si>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</si>
  <si>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</si>
  <si>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</si>
  <si>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</si>
  <si>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</si>
  <si>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</si>
  <si>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</si>
  <si>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</si>
  <si>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</si>
  <si>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</si>
  <si>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</si>
  <si>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</si>
  <si>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</si>
  <si>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</si>
  <si>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</si>
  <si>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</si>
  <si>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</si>
  <si>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</si>
  <si>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</si>
  <si>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</si>
  <si>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</si>
  <si>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</si>
  <si>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</si>
  <si>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</si>
  <si>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</si>
  <si>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</si>
  <si>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</si>
  <si>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</si>
  <si>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</si>
  <si>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</si>
  <si>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</si>
  <si>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</si>
  <si>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</si>
  <si>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</si>
  <si>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</si>
  <si>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</si>
  <si>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</si>
  <si>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</si>
  <si>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</si>
  <si>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</si>
  <si>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</si>
  <si>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</si>
  <si>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</si>
  <si>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</si>
  <si>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</si>
  <si>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</si>
  <si>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</si>
  <si>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</si>
  <si>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</si>
  <si>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</si>
  <si>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</si>
  <si>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</si>
  <si>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</si>
  <si>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</si>
  <si>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</si>
  <si>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</si>
  <si>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</si>
  <si>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</si>
  <si>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</si>
  <si>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</si>
  <si>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</si>
  <si>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</si>
  <si>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</si>
  <si>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</si>
  <si>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</si>
  <si>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</si>
  <si>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</si>
  <si>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</si>
  <si>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</si>
  <si>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</si>
  <si>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</si>
  <si>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</si>
  <si>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</si>
  <si>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</si>
  <si>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</si>
  <si>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</si>
  <si>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</si>
  <si>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</si>
  <si>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</si>
  <si>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</si>
  <si>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</si>
  <si>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</si>
  <si>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</si>
  <si>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</si>
  <si>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</si>
  <si>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</si>
  <si>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</si>
  <si>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</si>
  <si>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</si>
  <si>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</si>
  <si>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</si>
  <si>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</si>
  <si>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</si>
  <si>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</si>
  <si>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</si>
  <si>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</si>
  <si>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</si>
  <si>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</si>
  <si>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</si>
  <si>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</si>
  <si>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</si>
  <si>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</si>
  <si>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</si>
  <si>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</si>
  <si>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</si>
  <si>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</si>
  <si>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</si>
  <si>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</si>
  <si>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</si>
  <si>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</si>
  <si>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</si>
  <si>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</si>
  <si>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</si>
  <si>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</si>
  <si>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</si>
  <si>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</si>
  <si>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</si>
  <si>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</si>
  <si>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</si>
  <si>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</si>
  <si>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</si>
  <si>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</si>
  <si>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</si>
  <si>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</si>
  <si>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</si>
  <si>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</si>
  <si>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</si>
  <si>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</si>
  <si>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</si>
  <si>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</si>
  <si>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</si>
  <si>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</si>
  <si>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</si>
  <si>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</si>
  <si>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</si>
  <si>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</si>
  <si>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</si>
  <si>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</si>
  <si>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</si>
  <si>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</si>
  <si>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</si>
  <si>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</si>
  <si>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</si>
  <si>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</si>
  <si>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</si>
  <si>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</si>
  <si>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</si>
  <si>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</si>
  <si>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</si>
  <si>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</si>
  <si>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</si>
  <si>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</si>
  <si>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</si>
  <si>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</si>
  <si>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</si>
  <si>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</si>
  <si>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</si>
  <si>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</si>
  <si>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</si>
  <si>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</si>
  <si>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</si>
  <si>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</si>
  <si>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</si>
  <si>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</si>
  <si>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</si>
  <si>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</si>
  <si>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</si>
  <si>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</si>
  <si>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</si>
  <si>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</si>
  <si>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</si>
  <si>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</si>
  <si>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</si>
  <si>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</si>
  <si>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</si>
  <si>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</si>
  <si>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</si>
  <si>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</si>
  <si>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</si>
  <si>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</si>
  <si>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</si>
  <si>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</si>
  <si>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</si>
  <si>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</si>
  <si>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</si>
  <si>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</si>
  <si>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</si>
  <si>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</si>
  <si>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</si>
  <si>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</si>
  <si>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</si>
  <si>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</si>
  <si>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</si>
  <si>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</si>
  <si>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</si>
  <si>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</si>
  <si>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</si>
  <si>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</si>
  <si>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</si>
  <si>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</si>
  <si>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</si>
  <si>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</si>
  <si>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</si>
  <si>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</si>
  <si>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</si>
  <si>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</si>
  <si>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</si>
  <si>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</si>
  <si>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</si>
  <si>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</si>
  <si>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</si>
  <si>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</si>
  <si>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</si>
  <si>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</si>
  <si>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</si>
  <si>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</si>
  <si>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</si>
  <si>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</si>
  <si>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</si>
  <si>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</si>
  <si>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</si>
  <si>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</si>
  <si>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</si>
  <si>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</si>
  <si>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</si>
  <si>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</si>
  <si>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</si>
  <si>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</si>
  <si>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</si>
  <si>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</si>
  <si>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</si>
  <si>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</si>
  <si>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</si>
  <si>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</si>
  <si>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</si>
  <si>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</si>
  <si>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</si>
  <si>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</si>
  <si>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</si>
  <si>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</si>
  <si>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</si>
  <si>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</si>
  <si>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</si>
  <si>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</si>
  <si>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</si>
  <si>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</si>
  <si>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</si>
  <si>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</si>
  <si>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</si>
  <si>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</si>
  <si>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</si>
  <si>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</si>
  <si>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</si>
  <si>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</si>
  <si>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</si>
  <si>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</si>
  <si>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</si>
  <si>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</si>
  <si>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</si>
  <si>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</si>
  <si>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</si>
  <si>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</si>
  <si>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</si>
  <si>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</si>
  <si>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</si>
  <si>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</si>
  <si>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</si>
  <si>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</si>
  <si>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</si>
  <si>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</si>
  <si>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</si>
  <si>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</si>
  <si>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</si>
  <si>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</si>
  <si>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</si>
  <si>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</si>
  <si>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</si>
  <si>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</si>
  <si>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</si>
  <si>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</si>
  <si>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</si>
  <si>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</si>
  <si>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</si>
  <si>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</si>
  <si>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</si>
  <si>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</si>
  <si>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</si>
  <si>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</si>
  <si>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</si>
  <si>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</si>
  <si>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</si>
  <si>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</si>
  <si>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</si>
  <si>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</si>
  <si>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</si>
  <si>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</si>
  <si>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</si>
  <si>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</si>
  <si>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</si>
  <si>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</si>
  <si>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</si>
  <si>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</si>
  <si>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</si>
  <si>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</si>
  <si>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</si>
  <si>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</si>
  <si>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</si>
  <si>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</si>
  <si>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</si>
  <si>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</si>
  <si>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</si>
  <si>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</si>
  <si>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</si>
  <si>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</si>
  <si>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</si>
  <si>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</si>
  <si>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</si>
  <si>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</si>
  <si>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</si>
  <si>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</si>
  <si>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</si>
  <si>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</si>
  <si>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</si>
  <si>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</si>
  <si>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</si>
  <si>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</si>
  <si>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</si>
  <si>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</si>
  <si>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</si>
  <si>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</si>
  <si>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</si>
  <si>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</si>
  <si>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</si>
  <si>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</si>
  <si>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</si>
  <si>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</si>
  <si>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</si>
  <si>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</si>
  <si>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</si>
  <si>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</si>
  <si>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</si>
  <si>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</si>
  <si>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</si>
  <si>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</si>
  <si>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</si>
  <si>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</si>
  <si>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</si>
  <si>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</si>
  <si>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</si>
  <si>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</si>
  <si>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</si>
  <si>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</si>
  <si>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</si>
  <si>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</si>
  <si>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</si>
  <si>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</si>
  <si>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</si>
  <si>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</si>
  <si>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</si>
  <si>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</si>
  <si>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</si>
  <si>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</si>
  <si>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</si>
  <si>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</si>
  <si>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</si>
  <si>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</si>
  <si>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</si>
  <si>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</si>
  <si>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</si>
  <si>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</si>
  <si>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</si>
  <si>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</si>
  <si>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</si>
  <si>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</si>
  <si>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</si>
  <si>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</si>
  <si>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</si>
  <si>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</si>
  <si>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</si>
  <si>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</si>
  <si>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</si>
  <si>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</si>
  <si>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</si>
  <si>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</si>
  <si>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</si>
  <si>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</si>
  <si>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</si>
  <si>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</si>
  <si>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</si>
  <si>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</si>
  <si>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</si>
  <si>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</si>
  <si>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</si>
  <si>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</si>
  <si>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</si>
  <si>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</si>
  <si>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</si>
  <si>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</si>
  <si>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</si>
  <si>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</si>
  <si>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</si>
  <si>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</si>
  <si>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</si>
  <si>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</si>
  <si>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</si>
  <si>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</si>
  <si>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</si>
  <si>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</si>
  <si>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</si>
  <si>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</si>
  <si>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</si>
  <si>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</si>
  <si>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</si>
  <si>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</si>
  <si>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</si>
  <si>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</si>
  <si>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</si>
  <si>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</si>
  <si>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</si>
  <si>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</si>
  <si>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</si>
  <si>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</si>
  <si>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</si>
  <si>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</si>
  <si>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</si>
  <si>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</si>
  <si>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</si>
  <si>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</si>
  <si>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</si>
  <si>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</si>
  <si>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</si>
  <si>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</si>
  <si>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</si>
  <si>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</si>
  <si>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</si>
  <si>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</si>
  <si>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</si>
  <si>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</si>
  <si>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</si>
  <si>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</si>
  <si>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</si>
  <si>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</si>
  <si>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</si>
  <si>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</si>
  <si>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</si>
  <si>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</si>
  <si>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</si>
  <si>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</si>
  <si>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</si>
  <si>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</si>
  <si>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</si>
  <si>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</si>
  <si>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</si>
  <si>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</si>
  <si>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</si>
  <si>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</si>
  <si>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</si>
  <si>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</si>
  <si>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</si>
  <si>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</si>
  <si>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</si>
  <si>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</si>
  <si>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</si>
  <si>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</si>
  <si>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</si>
  <si>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</si>
  <si>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</si>
  <si>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</si>
  <si>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</si>
  <si>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</si>
  <si>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</si>
  <si>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</si>
  <si>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</si>
  <si>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</si>
  <si>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</si>
  <si>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</si>
  <si>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</si>
  <si>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</si>
  <si>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</si>
  <si>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</si>
  <si>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</si>
  <si>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</si>
  <si>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</si>
  <si>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</si>
  <si>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</si>
  <si>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</si>
  <si>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</si>
  <si>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</si>
  <si>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</si>
  <si>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</si>
  <si>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</si>
  <si>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</si>
  <si>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</si>
  <si>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</si>
  <si>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</si>
  <si>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</si>
  <si>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</si>
  <si>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</si>
  <si>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</si>
  <si>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</si>
  <si>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</si>
  <si>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</si>
  <si>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</si>
  <si>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</si>
  <si>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</si>
  <si>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</si>
  <si>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</si>
  <si>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</si>
  <si>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</si>
  <si>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</si>
  <si>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</si>
  <si>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</si>
  <si>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</si>
  <si>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</si>
  <si>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</si>
  <si>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</si>
  <si>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</si>
  <si>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</si>
  <si>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</si>
  <si>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</si>
  <si>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</si>
  <si>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</si>
  <si>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</si>
  <si>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</si>
  <si>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</si>
  <si>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</si>
  <si>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</si>
  <si>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</si>
  <si>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</si>
  <si>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</si>
  <si>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</si>
  <si>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</si>
  <si>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</si>
  <si>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</si>
  <si>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</si>
  <si>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</si>
  <si>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</si>
  <si>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</si>
  <si>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</si>
  <si>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</si>
  <si>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</si>
  <si>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</si>
  <si>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</si>
  <si>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</si>
  <si>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</si>
  <si>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</si>
  <si>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</si>
  <si>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</si>
  <si>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</si>
  <si>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</si>
  <si>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</si>
  <si>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</si>
  <si>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</si>
  <si>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</si>
  <si>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</si>
  <si>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</si>
  <si>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</si>
  <si>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</si>
  <si>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</si>
  <si>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</si>
  <si>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</si>
  <si>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</si>
  <si>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</si>
  <si>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</si>
  <si>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</si>
  <si>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</si>
  <si>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</si>
  <si>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</si>
  <si>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</si>
  <si>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</si>
  <si>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</si>
  <si>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</si>
  <si>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</si>
  <si>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</si>
  <si>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</si>
  <si>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</si>
  <si>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</si>
  <si>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</si>
  <si>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</si>
  <si>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</si>
  <si>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</si>
  <si>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</si>
  <si>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</si>
  <si>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</si>
  <si>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</si>
  <si>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</si>
  <si>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</si>
  <si>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</si>
  <si>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</si>
  <si>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</si>
  <si>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</si>
  <si>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</si>
  <si>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</si>
  <si>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</si>
  <si>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</si>
  <si>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</si>
  <si>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</si>
  <si>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</si>
  <si>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</si>
  <si>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</si>
  <si>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</si>
  <si>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</si>
  <si>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</si>
  <si>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</si>
  <si>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</si>
  <si>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</si>
  <si>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</si>
  <si>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</si>
  <si>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</si>
  <si>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</si>
  <si>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</si>
  <si>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</si>
  <si>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</si>
  <si>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</si>
  <si>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</si>
  <si>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</si>
  <si>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</si>
  <si>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</si>
  <si>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</si>
  <si>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</si>
  <si>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</si>
  <si>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</si>
  <si>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</si>
  <si>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</si>
  <si>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</si>
  <si>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</si>
  <si>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</si>
  <si>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</si>
  <si>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</si>
  <si>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</si>
  <si>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</si>
  <si>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</si>
  <si>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</si>
  <si>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</si>
  <si>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</si>
  <si>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</si>
  <si>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</si>
  <si>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</si>
  <si>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</si>
  <si>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</si>
  <si>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</si>
  <si>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</si>
  <si>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</si>
  <si>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</si>
  <si>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</si>
  <si>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</si>
  <si>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</si>
  <si>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</si>
  <si>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</si>
  <si>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</si>
  <si>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</si>
  <si>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</si>
  <si>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</si>
  <si>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</si>
  <si>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</si>
  <si>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</si>
  <si>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</si>
  <si>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</si>
  <si>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</si>
  <si>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</si>
  <si>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</si>
  <si>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</si>
  <si>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</si>
  <si>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</si>
  <si>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</si>
  <si>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</si>
  <si>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</si>
  <si>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</si>
  <si>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</si>
  <si>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</si>
  <si>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</si>
  <si>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</si>
  <si>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</si>
  <si>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</si>
  <si>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</si>
  <si>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</si>
  <si>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</si>
  <si>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</si>
  <si>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</si>
  <si>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</si>
  <si>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</si>
  <si>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</si>
  <si>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</si>
  <si>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</si>
  <si>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</si>
  <si>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</si>
  <si>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</si>
  <si>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</si>
  <si>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</si>
  <si>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</si>
  <si>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</si>
  <si>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</si>
  <si>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</si>
  <si>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</si>
  <si>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</si>
  <si>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</si>
  <si>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</si>
  <si>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</si>
  <si>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</si>
  <si>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</si>
  <si>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</si>
  <si>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</si>
  <si>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</si>
  <si>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</si>
  <si>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</si>
  <si>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</si>
  <si>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</si>
  <si>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</si>
  <si>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</si>
  <si>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</si>
  <si>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</si>
  <si>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</si>
  <si>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</si>
  <si>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</si>
  <si>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</si>
  <si>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</si>
  <si>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</si>
  <si>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</si>
  <si>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</si>
  <si>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</si>
  <si>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</si>
  <si>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</si>
  <si>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</si>
  <si>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</si>
  <si>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</si>
  <si>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</si>
  <si>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</si>
  <si>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</si>
  <si>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</si>
  <si>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</si>
  <si>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</si>
  <si>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</si>
  <si>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</si>
  <si>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</si>
  <si>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</si>
  <si>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</si>
  <si>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</si>
  <si>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</si>
  <si>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</si>
  <si>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</si>
  <si>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</si>
  <si>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</si>
  <si>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</si>
  <si>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</si>
  <si>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</si>
  <si>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</si>
  <si>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</si>
  <si>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</si>
  <si>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</si>
  <si>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</si>
  <si>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</si>
  <si>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</si>
  <si>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</si>
  <si>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</si>
  <si>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</si>
  <si>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</si>
  <si>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</si>
  <si>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</si>
  <si>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</si>
  <si>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</si>
  <si>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</si>
  <si>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</si>
  <si>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</si>
  <si>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</si>
  <si>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</si>
  <si>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</si>
  <si>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</si>
  <si>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</si>
  <si>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</si>
  <si>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</si>
  <si>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</si>
  <si>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</si>
  <si>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</si>
  <si>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</si>
  <si>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</si>
  <si>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</si>
  <si>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</si>
  <si>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</si>
  <si>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</si>
  <si>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</si>
  <si>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</si>
  <si>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</si>
  <si>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</si>
  <si>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</si>
  <si>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</si>
  <si>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</si>
  <si>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</si>
  <si>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</si>
  <si>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</si>
  <si>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</si>
  <si>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</si>
  <si>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</si>
  <si>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</si>
  <si>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</si>
  <si>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</si>
  <si>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</si>
  <si>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</si>
  <si>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</si>
  <si>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</si>
  <si>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</si>
  <si>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</si>
  <si>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</si>
  <si>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</si>
  <si>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</si>
  <si>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</si>
  <si>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</si>
  <si>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</si>
  <si>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</si>
  <si>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</si>
  <si>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</si>
  <si>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</si>
  <si>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</si>
  <si>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</si>
  <si>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</si>
  <si>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</si>
  <si>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</si>
  <si>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</si>
  <si>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</si>
  <si>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</si>
  <si>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</si>
  <si>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</si>
  <si>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</si>
  <si>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</si>
  <si>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</si>
  <si>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</si>
  <si>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</si>
  <si>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</si>
  <si>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</si>
  <si>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</si>
  <si>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</si>
  <si>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</si>
  <si>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</si>
  <si>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</si>
  <si>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</si>
  <si>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</si>
  <si>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</si>
  <si>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</si>
  <si>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</si>
  <si>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</si>
  <si>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</si>
  <si>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</si>
  <si>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</si>
  <si>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</si>
  <si>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</si>
  <si>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</si>
  <si>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</si>
  <si>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</si>
  <si>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</si>
  <si>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</si>
  <si>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</si>
  <si>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</si>
  <si>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</si>
  <si>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</si>
  <si>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</si>
  <si>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</si>
  <si>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</si>
  <si>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</si>
  <si>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</si>
  <si>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</si>
  <si>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</si>
  <si>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</si>
  <si>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</si>
  <si>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</si>
  <si>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</si>
  <si>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</si>
  <si>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</si>
  <si>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</si>
  <si>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</si>
  <si>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</si>
  <si>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</si>
  <si>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</si>
  <si>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</si>
  <si>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</si>
  <si>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</si>
  <si>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</si>
  <si>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</si>
  <si>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</si>
  <si>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</si>
  <si>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</si>
  <si>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</si>
  <si>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</si>
  <si>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</si>
  <si>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</si>
  <si>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</si>
  <si>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</si>
  <si>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</si>
  <si>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</si>
  <si>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</si>
  <si>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</si>
  <si>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</si>
  <si>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</si>
  <si>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</si>
  <si>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</si>
  <si>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</si>
  <si>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</si>
  <si>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</si>
  <si>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</si>
  <si>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</si>
  <si>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</si>
  <si>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</si>
  <si>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</si>
  <si>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</si>
  <si>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</si>
  <si>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</si>
  <si>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</si>
  <si>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</si>
  <si>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</si>
  <si>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</si>
  <si>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</si>
  <si>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</si>
  <si>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</si>
  <si>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</si>
  <si>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</si>
  <si>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</si>
  <si>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</si>
  <si>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</si>
  <si>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</si>
  <si>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</si>
  <si>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</si>
  <si>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</si>
  <si>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</si>
  <si>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</si>
  <si>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</si>
  <si>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</si>
  <si>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</si>
  <si>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</si>
  <si>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</si>
  <si>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</si>
  <si>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</si>
  <si>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</si>
  <si>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</si>
  <si>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</si>
  <si>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</si>
  <si>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</si>
  <si>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</si>
  <si>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</si>
  <si>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</si>
  <si>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</si>
  <si>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</si>
  <si>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</si>
  <si>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</si>
  <si>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</si>
  <si>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</si>
  <si>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</si>
  <si>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</si>
  <si>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</si>
  <si>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</si>
  <si>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</si>
  <si>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</si>
  <si>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</si>
  <si>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</si>
  <si>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</si>
  <si>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</si>
  <si>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</si>
  <si>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</si>
  <si>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</si>
  <si>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</si>
  <si>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</si>
  <si>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</si>
  <si>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</si>
  <si>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</si>
  <si>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</si>
  <si>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</si>
  <si>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</si>
  <si>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</si>
  <si>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</si>
  <si>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</si>
  <si>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</si>
  <si>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</si>
  <si>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</si>
  <si>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</si>
  <si>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</si>
  <si>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</si>
  <si>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</si>
  <si>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</si>
  <si>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</si>
  <si>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</si>
  <si>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</si>
  <si>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</si>
  <si>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</si>
  <si>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</si>
  <si>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</si>
  <si>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</si>
  <si>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</si>
  <si>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</si>
  <si>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</si>
  <si>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</si>
  <si>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</si>
  <si>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</si>
  <si>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</si>
  <si>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</si>
  <si>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</si>
  <si>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</si>
  <si>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</si>
  <si>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</si>
  <si>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</si>
  <si>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</si>
  <si>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</si>
  <si>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</si>
  <si>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</si>
  <si>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</si>
  <si>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</si>
  <si>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</si>
  <si>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</si>
  <si>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</si>
  <si>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</si>
  <si>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</si>
  <si>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</si>
  <si>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</si>
  <si>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</si>
  <si>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</si>
  <si>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</si>
  <si>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</si>
  <si>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</si>
  <si>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</si>
  <si>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</si>
  <si>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</si>
  <si>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</si>
  <si>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</si>
  <si>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</si>
  <si>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</si>
  <si>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</si>
  <si>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</si>
  <si>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</si>
  <si>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</si>
  <si>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</si>
  <si>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</si>
  <si>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</si>
  <si>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</si>
  <si>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</si>
  <si>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</si>
  <si>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</si>
  <si>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</si>
  <si>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</si>
  <si>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</si>
  <si>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</si>
  <si>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</si>
  <si>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</si>
  <si>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</si>
  <si>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</si>
  <si>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</si>
  <si>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</si>
  <si>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</si>
  <si>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</si>
  <si>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</si>
  <si>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</si>
  <si>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</si>
  <si>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</si>
  <si>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</si>
  <si>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</si>
  <si>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</si>
  <si>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</si>
  <si>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</si>
  <si>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</si>
  <si>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</si>
  <si>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</si>
  <si>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</si>
  <si>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</si>
  <si>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</si>
  <si>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</si>
  <si>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</si>
  <si>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</si>
  <si>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</si>
  <si>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</si>
  <si>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</si>
  <si>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</si>
  <si>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</si>
  <si>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</si>
  <si>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</si>
  <si>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</si>
  <si>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</si>
  <si>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</si>
  <si>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</si>
  <si>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</si>
  <si>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</si>
  <si>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</si>
  <si>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</si>
  <si>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</si>
  <si>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</si>
  <si>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</si>
  <si>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</si>
  <si>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</si>
  <si>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</si>
  <si>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</si>
  <si>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</si>
  <si>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</si>
  <si>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</si>
  <si>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</si>
  <si>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</si>
  <si>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</si>
  <si>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</si>
  <si>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</si>
  <si>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</si>
  <si>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</si>
  <si>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</si>
  <si>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</si>
  <si>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</si>
  <si>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</si>
  <si>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</si>
  <si>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</si>
  <si>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</si>
  <si>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</si>
  <si>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</si>
  <si>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</si>
  <si>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</si>
  <si>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</si>
  <si>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</si>
  <si>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</si>
  <si>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</si>
  <si>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</si>
  <si>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</si>
  <si>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</si>
  <si>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</si>
  <si>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</si>
  <si>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</si>
  <si>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</si>
  <si>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</si>
  <si>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</si>
  <si>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</si>
  <si>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</si>
  <si>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</si>
  <si>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</si>
  <si>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</si>
  <si>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</si>
  <si>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</si>
  <si>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</si>
  <si>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</si>
  <si>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</si>
  <si>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</si>
  <si>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</si>
  <si>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</si>
  <si>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</si>
  <si>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</si>
  <si>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</si>
  <si>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</si>
  <si>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</si>
  <si>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</si>
  <si>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</si>
  <si>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</si>
  <si>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</si>
  <si>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</si>
  <si>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</si>
  <si>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</si>
  <si>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</si>
  <si>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</si>
  <si>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</si>
  <si>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</si>
  <si>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</si>
  <si>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</si>
  <si>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</si>
  <si>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</si>
  <si>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</si>
  <si>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</si>
  <si>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</si>
  <si>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</si>
  <si>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</si>
  <si>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</si>
  <si>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</si>
  <si>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</si>
  <si>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</si>
  <si>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</si>
  <si>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</si>
  <si>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</si>
  <si>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</si>
  <si>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</si>
  <si>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</si>
  <si>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</si>
  <si>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</si>
  <si>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</si>
  <si>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</si>
  <si>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</si>
  <si>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</si>
  <si>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</si>
  <si>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</si>
  <si>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</si>
  <si>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</si>
  <si>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</si>
  <si>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</si>
  <si>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</si>
  <si>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</si>
  <si>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</si>
  <si>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</si>
  <si>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</si>
  <si>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</si>
  <si>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</si>
  <si>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</si>
  <si>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</si>
  <si>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</si>
  <si>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</si>
  <si>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</si>
  <si>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</si>
  <si>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</si>
  <si>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</si>
  <si>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</si>
  <si>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</si>
  <si>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</si>
  <si>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</si>
  <si>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</si>
  <si>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</si>
  <si>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</si>
  <si>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</si>
  <si>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</si>
  <si>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</si>
  <si>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</si>
  <si>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</si>
  <si>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</si>
  <si>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</si>
  <si>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</si>
  <si>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</si>
  <si>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</si>
  <si>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</si>
  <si>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</si>
  <si>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</si>
  <si>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</si>
  <si>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</si>
  <si>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</si>
  <si>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</si>
  <si>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</si>
  <si>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</si>
  <si>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</si>
  <si>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</si>
  <si>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</si>
  <si>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</si>
  <si>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</si>
  <si>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</si>
  <si>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</si>
  <si>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</si>
  <si>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</si>
  <si>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</si>
  <si>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</si>
  <si>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</si>
  <si>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</si>
  <si>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</si>
  <si>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</si>
  <si>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</si>
  <si>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</si>
  <si>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</si>
  <si>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</si>
  <si>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</si>
  <si>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</si>
  <si>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</si>
  <si>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</si>
  <si>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</si>
  <si>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</si>
  <si>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</si>
  <si>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</si>
  <si>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</si>
  <si>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</si>
  <si>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</si>
  <si>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</si>
  <si>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</si>
  <si>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</si>
  <si>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</si>
  <si>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</si>
  <si>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</si>
  <si>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</si>
  <si>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</si>
  <si>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</si>
  <si>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</si>
  <si>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</si>
  <si>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</si>
  <si>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</si>
  <si>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</si>
  <si>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</si>
  <si>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</si>
  <si>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</si>
  <si>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</si>
  <si>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</si>
  <si>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</si>
  <si>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</si>
  <si>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</si>
  <si>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</si>
  <si>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</si>
  <si>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</si>
  <si>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</si>
  <si>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</si>
  <si>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</si>
  <si>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</si>
  <si>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</si>
  <si>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</si>
  <si>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</si>
  <si>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</si>
  <si>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</si>
  <si>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</si>
  <si>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</si>
  <si>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</si>
  <si>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</si>
  <si>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</si>
  <si>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</si>
  <si>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</si>
  <si>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</si>
  <si>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</si>
  <si>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</si>
  <si>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</si>
  <si>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</si>
  <si>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</si>
  <si>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</si>
  <si>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</si>
  <si>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</si>
  <si>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</si>
  <si>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</si>
  <si>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</si>
  <si>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</si>
  <si>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</si>
  <si>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</si>
  <si>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</si>
  <si>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</si>
  <si>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</si>
  <si>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</si>
  <si>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</si>
  <si>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</si>
  <si>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</si>
  <si>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</si>
  <si>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</si>
  <si>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</si>
  <si>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</si>
  <si>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</si>
  <si>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</si>
  <si>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</si>
  <si>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</si>
  <si>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</si>
  <si>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</si>
  <si>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</si>
  <si>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</si>
  <si>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</si>
  <si>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</si>
  <si>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</si>
  <si>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</si>
  <si>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</si>
  <si>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</si>
  <si>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</si>
  <si>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</si>
  <si>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</si>
  <si>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</si>
  <si>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</si>
  <si>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</si>
  <si>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</si>
  <si>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</si>
  <si>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</si>
  <si>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</si>
  <si>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</si>
  <si>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</si>
  <si>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</si>
  <si>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</si>
  <si>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</si>
  <si>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</si>
  <si>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</si>
  <si>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</si>
  <si>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</si>
  <si>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</si>
  <si>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</si>
  <si>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</si>
  <si>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</si>
  <si>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</si>
  <si>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</si>
  <si>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</si>
  <si>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</si>
  <si>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</si>
  <si>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</si>
  <si>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</si>
  <si>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</si>
  <si>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</si>
  <si>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</si>
  <si>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</si>
  <si>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</si>
  <si>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</si>
  <si>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</si>
  <si>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</si>
  <si>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</si>
  <si>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</si>
  <si>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</si>
  <si>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</si>
  <si>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</si>
  <si>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</si>
  <si>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</si>
  <si>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</si>
  <si>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</si>
  <si>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</si>
  <si>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</si>
  <si>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</si>
  <si>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</si>
  <si>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</si>
  <si>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</si>
  <si>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</si>
  <si>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</si>
  <si>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</si>
  <si>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</si>
  <si>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</si>
  <si>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</si>
  <si>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</si>
  <si>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</si>
  <si>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</si>
  <si>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</si>
  <si>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</si>
  <si>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</si>
  <si>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</si>
  <si>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</si>
  <si>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</si>
  <si>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</si>
  <si>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</si>
  <si>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</si>
  <si>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</si>
  <si>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</si>
  <si>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</si>
  <si>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</si>
  <si>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</si>
  <si>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</si>
  <si>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</si>
  <si>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</si>
  <si>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</si>
  <si>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</si>
  <si>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</si>
  <si>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</si>
  <si>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</si>
  <si>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</si>
  <si>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</si>
  <si>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</si>
  <si>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</si>
  <si>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</si>
  <si>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</si>
  <si>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</si>
  <si>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</si>
  <si>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</si>
  <si>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</si>
  <si>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</si>
  <si>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</si>
  <si>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</si>
  <si>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</si>
  <si>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</si>
  <si>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</si>
  <si>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</si>
  <si>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</si>
  <si>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</si>
  <si>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</si>
  <si>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</si>
  <si>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</si>
  <si>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</si>
  <si>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</si>
  <si>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</si>
  <si>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</si>
  <si>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</si>
  <si>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</si>
  <si>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</si>
  <si>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</si>
  <si>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</si>
  <si>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</si>
  <si>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</si>
  <si>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</si>
  <si>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</si>
  <si>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</si>
  <si>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</si>
  <si>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</si>
  <si>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</si>
  <si>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</si>
  <si>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</si>
  <si>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</si>
  <si>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</si>
  <si>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</si>
  <si>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</si>
  <si>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</si>
  <si>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</si>
  <si>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</si>
  <si>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</si>
  <si>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</si>
  <si>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</si>
  <si>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</si>
  <si>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</si>
  <si>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</si>
  <si>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</si>
  <si>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</si>
  <si>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</si>
  <si>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</si>
  <si>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</si>
  <si>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</si>
  <si>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</si>
  <si>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</si>
  <si>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</si>
  <si>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</si>
  <si>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</si>
  <si>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</si>
  <si>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</si>
  <si>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</si>
  <si>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</si>
  <si>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</si>
  <si>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</si>
  <si>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</si>
  <si>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</si>
  <si>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</si>
  <si>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</si>
  <si>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</si>
  <si>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</si>
  <si>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</si>
  <si>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</si>
  <si>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</si>
  <si>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</si>
  <si>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</si>
  <si>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</si>
  <si>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</si>
  <si>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</si>
  <si>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</si>
  <si>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</si>
  <si>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</si>
  <si>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</si>
  <si>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</si>
  <si>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</si>
  <si>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</si>
  <si>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</si>
  <si>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</si>
  <si>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</si>
  <si>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</si>
  <si>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</si>
  <si>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</si>
  <si>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</si>
  <si>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</si>
  <si>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</si>
  <si>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</si>
  <si>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</si>
  <si>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</si>
  <si>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</si>
  <si>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</si>
  <si>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</si>
  <si>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</si>
  <si>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</si>
  <si>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</si>
  <si>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</si>
  <si>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</si>
  <si>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</si>
  <si>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</si>
  <si>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</si>
  <si>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</si>
  <si>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</si>
  <si>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</si>
  <si>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</si>
  <si>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</si>
  <si>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</si>
  <si>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</si>
  <si>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</si>
  <si>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</si>
  <si>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</si>
  <si>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</si>
  <si>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</si>
  <si>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</si>
  <si>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</si>
  <si>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</si>
  <si>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</si>
  <si>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</si>
  <si>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</si>
  <si>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</si>
  <si>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</si>
  <si>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</si>
  <si>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</si>
  <si>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</si>
  <si>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</si>
  <si>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</si>
  <si>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</si>
  <si>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</si>
  <si>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</si>
  <si>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</si>
  <si>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</si>
  <si>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</si>
  <si>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</si>
  <si>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</si>
  <si>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</si>
  <si>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</si>
  <si>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</si>
  <si>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</si>
  <si>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</si>
  <si>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</si>
  <si>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</si>
  <si>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</si>
  <si>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</si>
  <si>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</si>
  <si>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</si>
  <si>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</si>
  <si>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</si>
  <si>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</si>
  <si>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</si>
  <si>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</si>
  <si>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</si>
  <si>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</si>
  <si>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</si>
  <si>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</si>
  <si>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</si>
  <si>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</si>
  <si>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</si>
  <si>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</si>
  <si>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</si>
  <si>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</si>
  <si>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</si>
  <si>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</si>
  <si>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</si>
  <si>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</si>
  <si>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</si>
  <si>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</si>
  <si>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</si>
  <si>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</si>
  <si>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</si>
  <si>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</si>
  <si>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</si>
  <si>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</si>
  <si>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</si>
  <si>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</si>
  <si>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</si>
  <si>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</si>
  <si>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</si>
  <si>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</si>
  <si>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</si>
  <si>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</si>
  <si>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</si>
  <si>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</si>
  <si>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</si>
  <si>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</si>
  <si>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</si>
  <si>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</si>
  <si>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</si>
  <si>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</si>
  <si>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</si>
  <si>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</si>
  <si>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</si>
  <si>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</si>
  <si>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</si>
  <si>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</si>
  <si>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</si>
  <si>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</si>
  <si>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</si>
  <si>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</si>
  <si>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</si>
  <si>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</si>
  <si>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</si>
  <si>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</si>
  <si>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</si>
  <si>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</si>
  <si>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</si>
  <si>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</si>
  <si>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</si>
  <si>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</si>
  <si>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</si>
  <si>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</si>
  <si>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</si>
  <si>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</si>
  <si>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</si>
  <si>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</si>
  <si>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</si>
  <si>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</si>
  <si>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</si>
  <si>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</si>
  <si>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</si>
  <si>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</si>
  <si>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</si>
  <si>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</si>
  <si>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</si>
  <si>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</si>
  <si>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</si>
  <si>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</si>
  <si>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</si>
  <si>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</si>
  <si>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</si>
  <si>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</si>
  <si>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</si>
  <si>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</si>
  <si>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</si>
  <si>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</si>
  <si>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</si>
  <si>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</si>
  <si>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</si>
  <si>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</si>
  <si>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</si>
  <si>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</si>
  <si>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</si>
  <si>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</si>
  <si>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</si>
  <si>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</si>
  <si>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</si>
  <si>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</si>
  <si>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</si>
  <si>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</si>
  <si>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</si>
  <si>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</si>
  <si>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</si>
  <si>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</si>
  <si>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</si>
  <si>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</si>
  <si>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</si>
  <si>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</si>
  <si>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</si>
  <si>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</si>
  <si>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</si>
  <si>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</si>
  <si>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</si>
  <si>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</si>
  <si>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</si>
  <si>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</si>
  <si>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</si>
  <si>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</si>
  <si>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</si>
  <si>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</si>
  <si>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</si>
  <si>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</si>
  <si>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</si>
  <si>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</si>
  <si>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</si>
  <si>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</si>
  <si>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</si>
  <si>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</si>
  <si>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</si>
  <si>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</si>
  <si>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</si>
  <si>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</si>
  <si>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</si>
  <si>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</si>
  <si>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</si>
  <si>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</si>
  <si>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</si>
  <si>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</si>
  <si>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</si>
  <si>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</si>
  <si>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</si>
  <si>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</si>
  <si>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</si>
  <si>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</si>
  <si>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</si>
  <si>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</si>
  <si>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</si>
  <si>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</si>
  <si>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</si>
  <si>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</si>
  <si>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</si>
  <si>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</si>
  <si>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</si>
  <si>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</si>
  <si>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</si>
  <si>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</si>
  <si>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</si>
  <si>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</si>
  <si>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</si>
  <si>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</si>
  <si>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</si>
  <si>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</si>
  <si>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</si>
  <si>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</si>
  <si>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</si>
  <si>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</si>
  <si>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</si>
  <si>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</si>
  <si>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</si>
  <si>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</si>
  <si>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</si>
  <si>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</si>
  <si>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</si>
  <si>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</si>
  <si>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</si>
  <si>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</si>
  <si>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</si>
  <si>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</si>
  <si>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</si>
  <si>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</si>
  <si>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</si>
  <si>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</si>
  <si>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</si>
  <si>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</si>
  <si>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</si>
  <si>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</si>
  <si>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</si>
  <si>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</si>
  <si>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</si>
  <si>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</si>
  <si>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</si>
  <si>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</si>
  <si>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</si>
  <si>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</si>
  <si>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</si>
  <si>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</si>
  <si>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</si>
  <si>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</si>
  <si>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</si>
  <si>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</si>
  <si>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</si>
  <si>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</si>
  <si>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</si>
  <si>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</si>
  <si>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</si>
  <si>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</si>
  <si>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</si>
  <si>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</si>
  <si>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</si>
  <si>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</si>
  <si>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</si>
  <si>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</si>
  <si>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</si>
  <si>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</si>
  <si>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</si>
  <si>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</si>
  <si>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</si>
  <si>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</si>
  <si>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</si>
  <si>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</si>
  <si>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</si>
  <si>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</si>
  <si>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</si>
  <si>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</si>
  <si>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</si>
  <si>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</si>
  <si>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</si>
  <si>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</si>
  <si>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</si>
  <si>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</si>
  <si>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</si>
  <si>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</si>
  <si>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</si>
  <si>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</si>
  <si>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</si>
  <si>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</si>
  <si>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</si>
  <si>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</si>
  <si>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</si>
  <si>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</si>
  <si>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</si>
  <si>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</si>
  <si>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</si>
  <si>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</si>
  <si>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</si>
  <si>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</si>
  <si>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</si>
  <si>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</si>
  <si>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</si>
  <si>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</si>
  <si>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</si>
  <si>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</si>
  <si>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</si>
  <si>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</si>
  <si>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</si>
  <si>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</si>
  <si>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</si>
  <si>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</si>
  <si>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</si>
  <si>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</si>
  <si>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</si>
  <si>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</si>
  <si>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</si>
  <si>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</si>
  <si>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</si>
  <si>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</si>
  <si>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</si>
  <si>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</si>
  <si>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</si>
  <si>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</si>
  <si>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</si>
  <si>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</si>
  <si>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</si>
  <si>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</si>
  <si>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</si>
  <si>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</si>
  <si>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</si>
  <si>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</si>
  <si>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</si>
  <si>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</si>
  <si>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</si>
  <si>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</si>
  <si>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</si>
  <si>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</si>
  <si>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</si>
  <si>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</si>
  <si>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</si>
  <si>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</si>
  <si>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</si>
  <si>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</si>
  <si>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</si>
  <si>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</si>
  <si>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</si>
  <si>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</si>
  <si>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</si>
  <si>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</si>
  <si>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</si>
  <si>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</si>
  <si>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</si>
  <si>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</si>
  <si>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</si>
  <si>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</si>
  <si>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</si>
  <si>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</si>
  <si>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</si>
  <si>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</si>
  <si>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</si>
  <si>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</si>
  <si>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</si>
  <si>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</si>
  <si>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</si>
  <si>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</si>
  <si>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</si>
  <si>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</si>
  <si>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</si>
  <si>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</si>
  <si>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</si>
  <si>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</si>
  <si>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</si>
  <si>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</si>
  <si>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</si>
  <si>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</si>
  <si>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</si>
  <si>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</si>
  <si>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</si>
  <si>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</si>
  <si>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</si>
  <si>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</si>
  <si>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</si>
  <si>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</si>
  <si>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</si>
  <si>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</si>
  <si>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</si>
  <si>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</si>
  <si>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</si>
  <si>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</si>
  <si>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</si>
  <si>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</si>
  <si>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</si>
  <si>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</si>
  <si>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</si>
  <si>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</si>
  <si>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</si>
  <si>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</si>
  <si>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</si>
  <si>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</si>
  <si>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</si>
  <si>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</si>
  <si>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</si>
  <si>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</si>
  <si>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</si>
  <si>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</si>
  <si>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</si>
  <si>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</si>
  <si>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</si>
  <si>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</si>
  <si>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</si>
  <si>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</si>
  <si>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</si>
  <si>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</si>
  <si>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</si>
  <si>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</si>
  <si>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</si>
  <si>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</si>
  <si>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</si>
  <si>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</si>
  <si>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</si>
  <si>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</si>
  <si>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</si>
  <si>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</si>
  <si>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</si>
  <si>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</si>
  <si>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</si>
  <si>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</si>
  <si>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</si>
  <si>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</si>
  <si>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</si>
  <si>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</si>
  <si>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</si>
  <si>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</si>
  <si>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</si>
  <si>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</si>
  <si>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</si>
  <si>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</si>
  <si>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</si>
  <si>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</si>
  <si>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</si>
  <si>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</si>
  <si>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</si>
  <si>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</si>
  <si>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</si>
  <si>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</si>
  <si>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</si>
  <si>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</si>
  <si>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</si>
  <si>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</si>
  <si>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</si>
  <si>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</si>
  <si>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</si>
  <si>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</si>
  <si>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</si>
  <si>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</si>
  <si>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</si>
  <si>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</si>
  <si>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</si>
  <si>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</si>
  <si>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</si>
  <si>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</si>
  <si>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</si>
  <si>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</si>
  <si>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</si>
  <si>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</si>
  <si>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</si>
  <si>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</si>
  <si>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</si>
  <si>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</si>
  <si>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</si>
  <si>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</si>
  <si>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</si>
  <si>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</si>
  <si>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</si>
  <si>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</si>
  <si>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</si>
  <si>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</si>
  <si>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</si>
  <si>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</si>
  <si>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</si>
  <si>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</si>
  <si>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</si>
  <si>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</si>
  <si>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</si>
  <si>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</si>
  <si>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</si>
  <si>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</si>
  <si>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</si>
  <si>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</si>
  <si>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</si>
  <si>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</si>
  <si>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</si>
  <si>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</si>
  <si>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</si>
  <si>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</si>
  <si>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</si>
  <si>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</si>
  <si>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</si>
  <si>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</si>
  <si>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</si>
  <si>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</si>
  <si>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</si>
  <si>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</si>
  <si>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</si>
  <si>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</si>
  <si>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</si>
  <si>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</si>
  <si>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</si>
  <si>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</si>
  <si>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</si>
  <si>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</si>
  <si>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</si>
  <si>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</si>
  <si>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</si>
  <si>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</si>
  <si>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</si>
  <si>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</si>
  <si>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</si>
  <si>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</si>
  <si>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</si>
  <si>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</si>
  <si>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</si>
  <si>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</si>
  <si>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</si>
  <si>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</si>
  <si>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</si>
  <si>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</si>
  <si>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</si>
  <si>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</si>
  <si>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</si>
  <si>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</si>
  <si>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</si>
  <si>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</si>
  <si>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</si>
  <si>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</si>
  <si>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</si>
  <si>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</si>
  <si>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</si>
  <si>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</si>
  <si>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</si>
  <si>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</si>
  <si>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</si>
  <si>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</si>
  <si>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</si>
  <si>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</si>
  <si>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</si>
  <si>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</si>
  <si>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</si>
  <si>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</si>
  <si>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</si>
  <si>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</si>
  <si>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</si>
  <si>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</si>
  <si>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</si>
  <si>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</si>
  <si>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</si>
  <si>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</si>
  <si>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</si>
  <si>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</si>
  <si>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</si>
  <si>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</si>
  <si>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</si>
  <si>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</si>
  <si>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</si>
  <si>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</si>
  <si>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</si>
  <si>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</si>
  <si>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</si>
  <si>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</si>
  <si>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</si>
  <si>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</si>
  <si>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</si>
  <si>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</si>
  <si>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</si>
  <si>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</si>
  <si>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</si>
  <si>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</si>
  <si>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</si>
  <si>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</si>
  <si>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</si>
  <si>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</si>
  <si>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</si>
  <si>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</si>
  <si>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</si>
  <si>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</si>
  <si>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</si>
  <si>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</si>
  <si>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</si>
  <si>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</si>
  <si>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</si>
  <si>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</si>
  <si>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</si>
  <si>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</si>
  <si>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</si>
  <si>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</si>
  <si>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</si>
  <si>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</si>
  <si>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</si>
  <si>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</si>
  <si>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</si>
  <si>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</si>
  <si>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</si>
  <si>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</si>
  <si>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</si>
  <si>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</si>
  <si>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</si>
  <si>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</si>
  <si>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</si>
  <si>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</si>
  <si>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</si>
  <si>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</si>
  <si>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</si>
  <si>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</si>
  <si>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</si>
  <si>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</si>
  <si>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</si>
  <si>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</si>
  <si>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</si>
  <si>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</si>
  <si>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</si>
  <si>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</si>
  <si>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</si>
  <si>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</si>
  <si>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</si>
  <si>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</si>
  <si>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</si>
  <si>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</si>
  <si>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</si>
  <si>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</si>
  <si>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</si>
  <si>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</si>
  <si>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</si>
  <si>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</si>
  <si>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</si>
  <si>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</si>
  <si>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</si>
  <si>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</si>
  <si>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</si>
  <si>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</si>
  <si>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</si>
  <si>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</si>
  <si>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</si>
  <si>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</si>
  <si>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</si>
  <si>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</si>
  <si>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</si>
  <si>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</si>
  <si>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</si>
  <si>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</si>
  <si>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</si>
  <si>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</si>
  <si>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</si>
  <si>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</si>
  <si>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</si>
  <si>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</si>
  <si>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</si>
  <si>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</si>
  <si>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</si>
  <si>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</si>
  <si>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</si>
  <si>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</si>
  <si>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</si>
  <si>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</si>
  <si>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</si>
  <si>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</si>
  <si>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</si>
  <si>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</si>
  <si>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</si>
  <si>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</si>
  <si>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</si>
  <si>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</si>
  <si>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</si>
  <si>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</si>
  <si>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</si>
  <si>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</si>
  <si>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</si>
  <si>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</si>
  <si>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</si>
  <si>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</si>
  <si>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</si>
  <si>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</si>
  <si>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</si>
  <si>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</si>
  <si>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</si>
  <si>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</si>
  <si>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</si>
  <si>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</si>
  <si>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</si>
  <si>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</si>
  <si>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</si>
  <si>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</si>
  <si>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</si>
  <si>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</si>
  <si>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</si>
  <si>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</si>
  <si>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</si>
  <si>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</si>
  <si>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</si>
  <si>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</si>
  <si>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</si>
  <si>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</si>
  <si>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</si>
  <si>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</si>
  <si>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</si>
  <si>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</si>
  <si>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</si>
  <si>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</si>
  <si>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</si>
  <si>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</si>
  <si>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</si>
  <si>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</si>
  <si>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</si>
  <si>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</si>
  <si>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</si>
  <si>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</si>
  <si>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</si>
  <si>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</si>
  <si>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</si>
  <si>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</si>
  <si>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</si>
  <si>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</si>
  <si>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</si>
  <si>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</si>
  <si>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</si>
  <si>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</si>
  <si>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</si>
  <si>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</si>
  <si>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</si>
  <si>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</si>
  <si>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</si>
  <si>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</si>
  <si>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</si>
  <si>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</si>
  <si>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</si>
  <si>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</si>
  <si>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</si>
  <si>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</si>
  <si>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</si>
  <si>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</si>
  <si>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</si>
  <si>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</si>
  <si>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</si>
  <si>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</si>
  <si>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</si>
  <si>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</si>
  <si>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</si>
  <si>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</si>
  <si>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</si>
  <si>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</si>
  <si>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</si>
  <si>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</si>
  <si>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</si>
  <si>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</si>
  <si>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</si>
  <si>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</si>
  <si>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</si>
  <si>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</si>
  <si>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</si>
  <si>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</si>
  <si>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</si>
  <si>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</si>
  <si>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</si>
  <si>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</si>
  <si>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</si>
  <si>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</si>
  <si>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</si>
  <si>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</si>
  <si>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</si>
  <si>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</si>
  <si>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</si>
  <si>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</si>
  <si>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</si>
  <si>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</si>
  <si>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</si>
  <si>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</si>
  <si>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</si>
  <si>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</si>
  <si>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</si>
  <si>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</si>
  <si>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</si>
  <si>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</si>
  <si>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</si>
  <si>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</si>
  <si>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</si>
  <si>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</si>
  <si>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</si>
  <si>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</si>
  <si>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</si>
  <si>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</si>
  <si>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</si>
  <si>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</si>
  <si>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</si>
  <si>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</si>
  <si>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</si>
  <si>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</si>
  <si>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</si>
  <si>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</si>
  <si>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</si>
  <si>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</si>
  <si>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</si>
  <si>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</si>
  <si>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</si>
  <si>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</si>
  <si>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</si>
  <si>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</si>
  <si>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</si>
  <si>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</si>
  <si>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</si>
  <si>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</si>
  <si>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</si>
  <si>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</si>
  <si>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</si>
  <si>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</si>
  <si>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</si>
  <si>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</si>
  <si>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</si>
  <si>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</si>
  <si>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</si>
  <si>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</si>
  <si>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</si>
  <si>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</si>
  <si>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</si>
  <si>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</si>
  <si>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</si>
  <si>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</si>
  <si>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</si>
  <si>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</si>
  <si>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</si>
  <si>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</si>
  <si>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</si>
  <si>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</si>
  <si>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</si>
  <si>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</si>
  <si>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</si>
  <si>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</si>
  <si>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</si>
  <si>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</si>
  <si>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</si>
  <si>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</si>
  <si>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</si>
  <si>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</si>
  <si>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</si>
  <si>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</si>
  <si>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</si>
  <si>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</si>
  <si>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</si>
  <si>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</si>
  <si>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</si>
  <si>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</si>
  <si>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</si>
  <si>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</si>
  <si>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</si>
  <si>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</si>
  <si>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</si>
  <si>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</si>
  <si>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</si>
  <si>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</si>
  <si>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</si>
  <si>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</si>
  <si>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</si>
  <si>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</si>
  <si>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</si>
  <si>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</si>
  <si>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</si>
  <si>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</si>
  <si>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</si>
  <si>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</si>
  <si>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</si>
  <si>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</si>
  <si>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</si>
  <si>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</si>
  <si>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</si>
  <si>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</si>
  <si>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</si>
  <si>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</si>
  <si>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</si>
  <si>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</si>
  <si>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</si>
  <si>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</si>
  <si>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</si>
  <si>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</si>
  <si>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</si>
  <si>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</si>
  <si>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</si>
  <si>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</si>
  <si>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</si>
  <si>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</si>
  <si>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</si>
  <si>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</si>
  <si>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</si>
  <si>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</si>
  <si>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</si>
  <si>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</si>
  <si>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</si>
  <si>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</si>
  <si>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</si>
  <si>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</si>
  <si>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</si>
  <si>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</si>
  <si>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</si>
  <si>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</si>
  <si>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</si>
  <si>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</si>
  <si>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</si>
  <si>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</si>
  <si>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</si>
  <si>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</si>
  <si>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</si>
  <si>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</si>
  <si>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</si>
  <si>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</si>
  <si>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</si>
  <si>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</si>
  <si>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</si>
  <si>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</si>
  <si>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</si>
  <si>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</si>
  <si>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</si>
  <si>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</si>
  <si>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</si>
  <si>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</si>
  <si>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</si>
  <si>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</si>
  <si>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</si>
  <si>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</si>
  <si>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</si>
  <si>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</si>
  <si>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</si>
  <si>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</si>
  <si>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</si>
  <si>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</si>
  <si>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</si>
  <si>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</si>
  <si>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</si>
  <si>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</si>
  <si>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</si>
  <si>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</si>
  <si>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</si>
  <si>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</si>
  <si>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</si>
  <si>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</si>
  <si>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</si>
  <si>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</si>
  <si>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</si>
  <si>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</si>
  <si>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</si>
  <si>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</si>
  <si>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</si>
  <si>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</si>
  <si>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</si>
  <si>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</si>
  <si>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</si>
  <si>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</si>
  <si>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</si>
  <si>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</si>
  <si>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</si>
  <si>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</si>
  <si>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</si>
  <si>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</si>
  <si>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</si>
  <si>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</si>
  <si>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</si>
  <si>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</si>
  <si>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</si>
  <si>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</si>
  <si>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</si>
  <si>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</si>
  <si>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</si>
  <si>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</si>
  <si>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</si>
  <si>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</si>
  <si>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</si>
  <si>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</si>
  <si>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</si>
  <si>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</si>
  <si>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</si>
  <si>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</si>
  <si>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</si>
  <si>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</si>
  <si>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</si>
  <si>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</si>
  <si>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</si>
  <si>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</si>
  <si>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</si>
  <si>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</si>
  <si>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</si>
  <si>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</si>
  <si>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</si>
  <si>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</si>
  <si>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</si>
  <si>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</si>
  <si>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</si>
  <si>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</si>
  <si>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</si>
  <si>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</si>
  <si>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</si>
  <si>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</si>
  <si>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</si>
  <si>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</si>
  <si>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</si>
  <si>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</si>
  <si>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</si>
  <si>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</si>
  <si>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</si>
  <si>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</si>
  <si>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</si>
  <si>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</si>
  <si>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</si>
  <si>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</si>
  <si>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</si>
  <si>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</si>
  <si>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</si>
  <si>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</si>
  <si>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</si>
  <si>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</si>
  <si>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</si>
  <si>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</si>
  <si>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</si>
  <si>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</si>
  <si>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</si>
  <si>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</si>
  <si>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</si>
  <si>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</si>
  <si>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</si>
  <si>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</si>
  <si>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</si>
  <si>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</si>
  <si>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</si>
  <si>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</si>
  <si>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</si>
  <si>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</si>
  <si>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</si>
  <si>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</si>
  <si>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</si>
  <si>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</si>
  <si>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</si>
  <si>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</si>
  <si>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</si>
  <si>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</si>
  <si>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</si>
  <si>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</si>
  <si>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</si>
  <si>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</si>
  <si>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</si>
  <si>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</si>
  <si>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</si>
  <si>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</si>
  <si>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</si>
  <si>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</si>
  <si>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</si>
  <si>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</si>
  <si>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</si>
  <si>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</si>
  <si>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</si>
  <si>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</si>
  <si>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</si>
  <si>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</si>
  <si>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</si>
  <si>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</si>
  <si>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</si>
  <si>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</si>
  <si>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</si>
  <si>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</si>
  <si>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</si>
  <si>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</si>
  <si>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</si>
  <si>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</si>
  <si>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</si>
  <si>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</si>
  <si>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</si>
  <si>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</si>
  <si>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</si>
  <si>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</si>
  <si>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</si>
  <si>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</si>
  <si>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</si>
  <si>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</si>
  <si>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</si>
  <si>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</si>
  <si>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</si>
  <si>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</si>
  <si>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</si>
  <si>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</si>
  <si>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</si>
  <si>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</si>
  <si>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</si>
  <si>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</si>
  <si>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</si>
  <si>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</si>
  <si>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</si>
  <si>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</si>
  <si>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</si>
  <si>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</si>
  <si>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</si>
  <si>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</si>
  <si>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</si>
  <si>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</si>
  <si>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</si>
  <si>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</si>
  <si>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</si>
  <si>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</si>
  <si>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</si>
  <si>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</si>
  <si>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</si>
  <si>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</si>
  <si>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</si>
  <si>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</si>
  <si>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</si>
  <si>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</si>
  <si>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</si>
  <si>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</si>
  <si>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</si>
  <si>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</si>
  <si>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</si>
  <si>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</si>
  <si>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</si>
  <si>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</si>
  <si>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</si>
  <si>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</si>
  <si>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</si>
  <si>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</si>
  <si>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</si>
  <si>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</si>
  <si>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</si>
  <si>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</si>
  <si>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</si>
  <si>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</si>
  <si>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</si>
  <si>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</si>
  <si>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</si>
  <si>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</si>
  <si>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</si>
  <si>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</si>
  <si>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</si>
  <si>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</si>
  <si>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</si>
  <si>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</si>
  <si>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</si>
  <si>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</si>
  <si>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</si>
  <si>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</si>
  <si>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</si>
  <si>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</si>
  <si>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</si>
  <si>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</si>
  <si>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</si>
  <si>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</si>
  <si>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</si>
  <si>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</si>
  <si>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</si>
  <si>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</si>
  <si>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</si>
  <si>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</si>
  <si>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</si>
  <si>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</si>
  <si>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</si>
  <si>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</si>
  <si>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</si>
  <si>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</si>
  <si>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</si>
  <si>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</si>
  <si>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</si>
  <si>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</si>
  <si>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</si>
  <si>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</si>
  <si>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</si>
  <si>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</si>
  <si>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</si>
  <si>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</si>
  <si>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</si>
  <si>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</si>
  <si>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</si>
  <si>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</si>
  <si>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</si>
  <si>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</si>
  <si>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</si>
  <si>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</si>
  <si>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</si>
  <si>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</si>
  <si>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</si>
  <si>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</si>
  <si>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</si>
  <si>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</si>
  <si>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</si>
  <si>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</si>
  <si>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</si>
  <si>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</si>
  <si>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</si>
  <si>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</si>
  <si>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</si>
  <si>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</si>
  <si>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</si>
  <si>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</si>
  <si>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</si>
  <si>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</si>
  <si>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</si>
  <si>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</si>
  <si>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</si>
  <si>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</si>
  <si>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</si>
  <si>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</si>
  <si>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</si>
  <si>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</si>
  <si>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</si>
  <si>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</si>
  <si>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</si>
  <si>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</si>
  <si>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</si>
  <si>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</si>
  <si>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</si>
  <si>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</si>
  <si>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</si>
  <si>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</si>
  <si>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</si>
  <si>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</si>
  <si>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</si>
  <si>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</si>
  <si>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</si>
  <si>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</si>
  <si>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</si>
  <si>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</si>
  <si>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</si>
  <si>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</si>
  <si>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</si>
  <si>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</si>
  <si>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</si>
  <si>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</si>
  <si>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</si>
  <si>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</si>
  <si>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</si>
  <si>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</si>
  <si>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</si>
  <si>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</si>
  <si>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</si>
  <si>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</si>
  <si>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</si>
  <si>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</si>
  <si>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</si>
  <si>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</si>
  <si>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</si>
  <si>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</si>
  <si>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</si>
  <si>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</si>
  <si>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</si>
  <si>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</si>
  <si>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</si>
  <si>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</si>
  <si>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</si>
  <si>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</si>
  <si>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</si>
  <si>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</si>
  <si>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</si>
  <si>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</si>
  <si>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</si>
  <si>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</si>
  <si>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</si>
  <si>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</si>
  <si>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</si>
  <si>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</si>
  <si>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</si>
  <si>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</si>
  <si>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</si>
  <si>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</si>
  <si>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</si>
  <si>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</si>
  <si>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</si>
  <si>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</si>
  <si>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</si>
  <si>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</si>
  <si>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</si>
  <si>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</si>
  <si>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</si>
  <si>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</si>
  <si>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</si>
  <si>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</si>
  <si>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</si>
  <si>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</si>
  <si>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</si>
  <si>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</si>
  <si>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</si>
  <si>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</si>
  <si>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</si>
  <si>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</si>
  <si>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</si>
  <si>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</si>
  <si>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</si>
  <si>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</si>
  <si>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</si>
  <si>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</si>
  <si>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</si>
  <si>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</si>
  <si>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</si>
  <si>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</si>
  <si>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</si>
  <si>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</si>
  <si>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</si>
  <si>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</si>
  <si>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</si>
  <si>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</si>
  <si>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</si>
  <si>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</si>
  <si>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</si>
  <si>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</si>
  <si>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</si>
  <si>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</si>
  <si>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</si>
  <si>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</si>
  <si>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</si>
  <si>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</si>
  <si>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</si>
  <si>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</si>
  <si>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</si>
  <si>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</si>
  <si>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</si>
  <si>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</si>
  <si>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</si>
  <si>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</si>
  <si>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</si>
  <si>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</si>
  <si>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</si>
  <si>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</si>
  <si>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</si>
  <si>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</si>
  <si>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</si>
  <si>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</si>
  <si>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</si>
  <si>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</si>
  <si>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</si>
  <si>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</si>
  <si>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</si>
  <si>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</si>
  <si>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</si>
  <si>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</si>
  <si>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</si>
  <si>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</si>
  <si>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</si>
  <si>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</si>
  <si>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</si>
  <si>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</si>
  <si>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</si>
  <si>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</si>
  <si>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</si>
  <si>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</si>
  <si>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</si>
  <si>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</si>
  <si>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</si>
  <si>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</si>
  <si>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</si>
  <si>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</si>
  <si>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</si>
  <si>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</si>
  <si>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</si>
  <si>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</si>
  <si>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</si>
  <si>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</si>
  <si>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</si>
  <si>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</si>
  <si>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</si>
  <si>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</si>
  <si>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</si>
  <si>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</si>
  <si>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</si>
  <si>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</si>
  <si>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</si>
  <si>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</si>
  <si>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</si>
  <si>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</si>
  <si>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</si>
  <si>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</si>
  <si>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</si>
  <si>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</si>
  <si>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</si>
  <si>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</si>
  <si>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</si>
  <si>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</si>
  <si>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</si>
  <si>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</si>
  <si>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</si>
  <si>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</si>
  <si>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</si>
  <si>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</si>
  <si>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</si>
  <si>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</si>
  <si>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</si>
  <si>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</si>
  <si>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</si>
  <si>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</si>
  <si>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</si>
  <si>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</si>
  <si>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</si>
  <si>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</si>
  <si>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</si>
  <si>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</si>
  <si>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</si>
  <si>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</si>
  <si>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</si>
  <si>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</si>
  <si>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</si>
  <si>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</si>
  <si>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</si>
  <si>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</si>
  <si>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</si>
  <si>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</si>
  <si>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</si>
  <si>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</si>
  <si>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</si>
  <si>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</si>
  <si>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</si>
  <si>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</si>
  <si>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</si>
  <si>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</si>
  <si>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</si>
  <si>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</si>
  <si>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</si>
  <si>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</si>
  <si>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</si>
  <si>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</si>
  <si>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</si>
  <si>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</si>
  <si>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</si>
  <si>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</si>
  <si>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</si>
  <si>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</si>
  <si>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</si>
  <si>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</si>
  <si>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</si>
  <si>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</si>
  <si>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</si>
  <si>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</si>
  <si>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</si>
  <si>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</si>
  <si>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</si>
  <si>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</si>
  <si>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</si>
  <si>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</si>
  <si>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</si>
  <si>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</si>
  <si>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</si>
  <si>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</si>
  <si>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</si>
  <si>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</si>
  <si>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</si>
  <si>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</si>
  <si>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</si>
  <si>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</si>
  <si>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</si>
  <si>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</si>
  <si>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</si>
  <si>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</si>
  <si>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</si>
  <si>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</si>
  <si>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</si>
  <si>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</si>
  <si>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</si>
  <si>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</si>
  <si>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</si>
  <si>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</si>
  <si>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</si>
  <si>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</si>
  <si>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</si>
  <si>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</si>
  <si>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</si>
  <si>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</si>
  <si>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</si>
  <si>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</si>
  <si>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</si>
  <si>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</si>
  <si>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</si>
  <si>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</si>
  <si>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</si>
  <si>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</si>
  <si>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</si>
  <si>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</si>
  <si>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</si>
  <si>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</si>
  <si>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</si>
  <si>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</si>
  <si>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</si>
  <si>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</si>
  <si>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</si>
  <si>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</si>
  <si>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</si>
  <si>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</si>
  <si>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</si>
  <si>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</si>
  <si>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</si>
  <si>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</si>
  <si>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</si>
  <si>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</si>
  <si>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</si>
  <si>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</si>
  <si>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</si>
  <si>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</si>
  <si>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</si>
  <si>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</si>
  <si>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</si>
  <si>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</si>
  <si>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</si>
  <si>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</si>
  <si>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</si>
  <si>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</si>
  <si>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</si>
  <si>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</si>
  <si>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</si>
  <si>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</si>
  <si>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</si>
  <si>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</si>
  <si>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</si>
  <si>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</si>
  <si>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</si>
  <si>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</si>
  <si>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</si>
  <si>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</si>
  <si>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</si>
  <si>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</si>
  <si>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</si>
  <si>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</si>
  <si>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</si>
  <si>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</si>
  <si>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</si>
  <si>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</si>
  <si>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</si>
  <si>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</si>
  <si>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</si>
  <si>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</si>
  <si>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</si>
  <si>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</si>
  <si>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</si>
  <si>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</si>
  <si>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</si>
  <si>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</si>
  <si>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</si>
  <si>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</si>
  <si>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</si>
  <si>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</si>
  <si>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</si>
  <si>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</si>
  <si>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</si>
  <si>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</si>
  <si>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</si>
  <si>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</si>
  <si>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</si>
  <si>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</si>
  <si>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</si>
  <si>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</si>
  <si>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</si>
  <si>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</si>
  <si>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</si>
  <si>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</si>
  <si>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</si>
  <si>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</si>
  <si>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</si>
  <si>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</si>
  <si>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</si>
  <si>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</si>
  <si>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</si>
  <si>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</si>
  <si>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</si>
  <si>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</si>
  <si>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</si>
  <si>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</si>
  <si>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</si>
  <si>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</si>
  <si>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</si>
  <si>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</si>
  <si>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</si>
  <si>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</si>
  <si>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</si>
  <si>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</si>
  <si>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</si>
  <si>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</si>
  <si>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</si>
  <si>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</si>
  <si>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</si>
  <si>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</si>
  <si>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</si>
  <si>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</si>
  <si>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</si>
  <si>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</si>
  <si>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</si>
  <si>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</si>
  <si>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</si>
  <si>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</si>
  <si>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</si>
  <si>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</si>
  <si>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</si>
  <si>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</si>
  <si>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</si>
  <si>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</si>
  <si>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</si>
  <si>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</si>
  <si>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</si>
  <si>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</si>
  <si>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</si>
  <si>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</si>
  <si>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</si>
  <si>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</si>
  <si>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</si>
  <si>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</si>
  <si>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</si>
  <si>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</si>
  <si>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</si>
  <si>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</si>
  <si>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</si>
  <si>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</si>
  <si>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</si>
  <si>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</si>
  <si>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</si>
  <si>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</si>
  <si>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</si>
  <si>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</si>
  <si>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</si>
  <si>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</si>
  <si>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</si>
  <si>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</si>
  <si>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</si>
  <si>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</si>
  <si>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</si>
  <si>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</si>
  <si>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</si>
  <si>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</si>
  <si>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</si>
  <si>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</si>
  <si>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</si>
  <si>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</si>
  <si>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</si>
  <si>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</si>
  <si>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</si>
  <si>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</si>
  <si>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</si>
  <si>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</si>
  <si>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</si>
  <si>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</si>
  <si>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</si>
  <si>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</si>
  <si>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</si>
  <si>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</si>
  <si>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</si>
  <si>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</si>
  <si>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</si>
  <si>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</si>
  <si>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</si>
  <si>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</si>
  <si>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</si>
  <si>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</si>
  <si>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</si>
  <si>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</si>
  <si>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</si>
  <si>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</si>
  <si>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</si>
  <si>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</si>
  <si>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</si>
  <si>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</si>
  <si>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</si>
  <si>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</si>
  <si>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</si>
  <si>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</si>
  <si>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</si>
  <si>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</si>
  <si>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</si>
  <si>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</si>
  <si>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</si>
  <si>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</si>
  <si>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</si>
  <si>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</si>
  <si>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</si>
  <si>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</si>
  <si>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</si>
  <si>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</si>
  <si>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</si>
  <si>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</si>
  <si>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</si>
  <si>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</si>
  <si>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</si>
  <si>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</si>
  <si>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</si>
  <si>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</si>
  <si>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</si>
  <si>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</si>
  <si>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</si>
  <si>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</si>
  <si>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</si>
  <si>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</si>
  <si>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</si>
  <si>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</si>
  <si>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</si>
  <si>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</si>
  <si>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</si>
  <si>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</si>
  <si>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</si>
  <si>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</si>
  <si>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</si>
  <si>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</si>
  <si>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</si>
  <si>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</si>
  <si>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</si>
  <si>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</si>
  <si>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</si>
  <si>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</si>
  <si>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</si>
  <si>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</si>
  <si>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</si>
  <si>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</si>
  <si>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</si>
  <si>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</si>
  <si>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</si>
  <si>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</si>
  <si>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</si>
  <si>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</si>
  <si>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</si>
  <si>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</si>
  <si>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</si>
  <si>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</si>
  <si>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</si>
  <si>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</si>
  <si>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</si>
  <si>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</si>
  <si>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</si>
  <si>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</si>
  <si>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</si>
  <si>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</si>
  <si>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</si>
  <si>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</si>
  <si>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</si>
  <si>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</si>
  <si>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</si>
  <si>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</si>
  <si>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</si>
  <si>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</si>
  <si>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</si>
  <si>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</si>
  <si>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</si>
  <si>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</si>
  <si>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</si>
  <si>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</si>
  <si>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</si>
  <si>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</si>
  <si>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</si>
  <si>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</si>
  <si>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</si>
  <si>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</si>
  <si>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</si>
  <si>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</si>
  <si>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</si>
  <si>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</si>
  <si>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</si>
  <si>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</si>
  <si>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</si>
  <si>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</si>
  <si>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</si>
  <si>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</si>
  <si>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</si>
  <si>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</si>
  <si>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</si>
  <si>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</si>
  <si>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</si>
  <si>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</si>
  <si>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</si>
  <si>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</si>
  <si>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</si>
  <si>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</si>
  <si>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</si>
  <si>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</si>
  <si>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</si>
  <si>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</si>
  <si>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</si>
  <si>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</si>
  <si>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</si>
  <si>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</si>
  <si>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</si>
  <si>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</si>
  <si>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</si>
  <si>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</si>
  <si>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</si>
  <si>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</si>
  <si>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</si>
  <si>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</si>
  <si>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</si>
  <si>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</si>
  <si>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</si>
  <si>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</si>
  <si>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</si>
  <si>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</si>
  <si>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</si>
  <si>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</si>
  <si>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</si>
  <si>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</si>
  <si>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</si>
  <si>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</si>
  <si>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</si>
  <si>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</si>
  <si>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</si>
  <si>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</si>
  <si>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</si>
  <si>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</si>
  <si>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</si>
  <si>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</si>
  <si>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</si>
  <si>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</si>
  <si>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</si>
  <si>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</si>
  <si>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</si>
  <si>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</si>
  <si>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</si>
  <si>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</si>
  <si>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</si>
  <si>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</si>
  <si>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</si>
  <si>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</si>
  <si>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</si>
  <si>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</si>
  <si>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</si>
  <si>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</si>
  <si>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</si>
  <si>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</si>
  <si>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</si>
  <si>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</si>
  <si>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</si>
  <si>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</si>
  <si>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</si>
  <si>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</si>
  <si>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</si>
  <si>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</si>
  <si>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</si>
  <si>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</si>
  <si>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</si>
  <si>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</si>
  <si>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</si>
  <si>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</si>
  <si>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</si>
  <si>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</si>
  <si>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</si>
  <si>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</si>
  <si>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</si>
  <si>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</si>
  <si>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</si>
  <si>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</si>
  <si>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</si>
  <si>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</si>
  <si>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</si>
  <si>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</si>
  <si>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</si>
  <si>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</si>
  <si>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</si>
  <si>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</si>
  <si>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</si>
  <si>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</si>
  <si>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</si>
  <si>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</si>
  <si>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</si>
  <si>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</si>
  <si>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</si>
  <si>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</si>
  <si>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</si>
  <si>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</si>
  <si>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</si>
  <si>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</si>
  <si>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</si>
  <si>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</si>
  <si>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</si>
  <si>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</si>
  <si>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</si>
  <si>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</si>
  <si>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</si>
  <si>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</si>
  <si>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</si>
  <si>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</si>
  <si>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</si>
  <si>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</si>
  <si>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</si>
  <si>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</si>
  <si>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</si>
  <si>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</si>
  <si>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</si>
  <si>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</si>
  <si>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</si>
  <si>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</si>
  <si>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</si>
  <si>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</si>
  <si>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</si>
  <si>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</si>
  <si>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</si>
  <si>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</si>
  <si>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</si>
  <si>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</si>
  <si>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</si>
  <si>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</si>
  <si>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</si>
  <si>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</si>
  <si>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</si>
  <si>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</si>
  <si>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</si>
  <si>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</si>
  <si>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</si>
  <si>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</si>
  <si>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</si>
  <si>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</si>
  <si>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</si>
  <si>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</si>
  <si>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</si>
  <si>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</si>
  <si>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</si>
  <si>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</si>
  <si>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</si>
  <si>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</si>
  <si>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</si>
  <si>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</si>
  <si>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</si>
  <si>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</si>
  <si>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</si>
  <si>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</si>
  <si>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</si>
  <si>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</si>
  <si>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</si>
  <si>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</si>
  <si>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</si>
  <si>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</si>
  <si>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</si>
  <si>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</si>
  <si>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</si>
  <si>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</si>
  <si>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</si>
  <si>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</si>
  <si>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</si>
  <si>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</si>
  <si>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</si>
  <si>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</si>
  <si>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</si>
  <si>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</si>
  <si>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</si>
  <si>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</si>
  <si>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</si>
  <si>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</si>
  <si>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</si>
  <si>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</si>
  <si>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</si>
  <si>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</si>
  <si>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</si>
  <si>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</si>
  <si>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</si>
  <si>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</si>
  <si>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</si>
  <si>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</si>
  <si>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</si>
  <si>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</si>
  <si>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</si>
  <si>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</si>
  <si>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</si>
  <si>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</si>
  <si>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</si>
  <si>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</si>
  <si>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</si>
  <si>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</si>
  <si>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</si>
  <si>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</si>
  <si>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</si>
  <si>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</si>
  <si>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</si>
  <si>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</si>
  <si>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</si>
  <si>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</si>
  <si>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</si>
  <si>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</si>
  <si>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</si>
  <si>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</si>
  <si>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</si>
  <si>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</si>
  <si>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</si>
  <si>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</si>
  <si>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</si>
  <si>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</si>
  <si>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</si>
  <si>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</si>
  <si>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</si>
  <si>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</si>
  <si>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</si>
  <si>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</si>
  <si>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</si>
  <si>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</si>
  <si>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</si>
  <si>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</si>
  <si>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</si>
  <si>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</si>
  <si>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</si>
  <si>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</si>
  <si>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</si>
  <si>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</si>
  <si>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</si>
  <si>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</si>
  <si>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</si>
  <si>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</si>
  <si>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</si>
  <si>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</si>
  <si>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</si>
  <si>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</si>
  <si>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</si>
  <si>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</si>
  <si>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</si>
  <si>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</si>
  <si>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</si>
  <si>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</si>
  <si>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</si>
  <si>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</si>
  <si>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</si>
  <si>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</si>
  <si>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</si>
  <si>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</si>
  <si>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</si>
  <si>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</si>
  <si>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</si>
  <si>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</si>
  <si>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</si>
  <si>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</si>
  <si>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</si>
  <si>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</si>
  <si>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</si>
  <si>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</si>
  <si>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</si>
  <si>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</si>
  <si>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</si>
  <si>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</si>
  <si>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</si>
  <si>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</si>
  <si>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</si>
  <si>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</si>
  <si>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</si>
  <si>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</si>
  <si>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</si>
  <si>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</si>
  <si>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</si>
  <si>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</si>
  <si>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</si>
  <si>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</si>
  <si>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</si>
  <si>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</si>
  <si>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</si>
  <si>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</si>
  <si>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</si>
  <si>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</si>
  <si>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</si>
  <si>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</si>
  <si>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</si>
  <si>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</si>
  <si>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</si>
  <si>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</si>
  <si>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</si>
  <si>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</si>
  <si>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</si>
  <si>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</si>
  <si>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</si>
  <si>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</si>
  <si>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</si>
  <si>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</si>
  <si>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</si>
  <si>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</si>
  <si>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</si>
  <si>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</si>
  <si>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</si>
  <si>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</si>
  <si>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</si>
  <si>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</si>
  <si>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</si>
  <si>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</si>
  <si>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</si>
  <si>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</si>
  <si>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</si>
  <si>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</si>
  <si>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</si>
  <si>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</si>
  <si>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</si>
  <si>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</si>
  <si>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</si>
  <si>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</si>
  <si>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</si>
  <si>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</si>
  <si>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</si>
  <si>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</si>
  <si>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</si>
  <si>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</si>
  <si>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</si>
  <si>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</si>
  <si>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</si>
  <si>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</si>
  <si>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</si>
  <si>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</si>
  <si>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</si>
  <si>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</si>
  <si>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</si>
  <si>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</si>
  <si>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</si>
  <si>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</si>
  <si>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</si>
  <si>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</si>
  <si>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</si>
  <si>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</si>
  <si>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</si>
  <si>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</si>
  <si>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</si>
  <si>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</si>
  <si>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</si>
  <si>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</si>
  <si>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</si>
  <si>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</si>
  <si>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</si>
  <si>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</si>
  <si>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</si>
  <si>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</si>
  <si>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</si>
  <si>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</si>
  <si>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</si>
  <si>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</si>
  <si>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</si>
  <si>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</si>
  <si>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</si>
  <si>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</si>
  <si>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</si>
  <si>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</si>
  <si>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</si>
  <si>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</si>
  <si>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</si>
  <si>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</si>
  <si>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</si>
  <si>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</si>
  <si>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</si>
  <si>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</si>
  <si>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</si>
  <si>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</si>
  <si>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</si>
  <si>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</si>
  <si>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</si>
  <si>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</si>
  <si>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</si>
  <si>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</si>
  <si>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</si>
  <si>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</si>
  <si>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</si>
  <si>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</si>
  <si>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</si>
  <si>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</si>
  <si>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</si>
  <si>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</si>
  <si>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</si>
  <si>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</si>
  <si>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</si>
  <si>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</si>
  <si>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</si>
  <si>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</si>
  <si>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</si>
  <si>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</si>
  <si>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</si>
  <si>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</si>
  <si>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</si>
  <si>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</si>
  <si>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</si>
  <si>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</si>
  <si>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</si>
  <si>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</si>
  <si>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</si>
  <si>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</si>
  <si>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</si>
  <si>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</si>
  <si>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</si>
  <si>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</si>
  <si>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</si>
  <si>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</si>
  <si>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</si>
  <si>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</si>
  <si>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</si>
  <si>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</si>
  <si>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</si>
  <si>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</si>
  <si>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</si>
  <si>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</si>
  <si>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</si>
  <si>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</si>
  <si>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</si>
  <si>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</si>
  <si>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</si>
  <si>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</si>
  <si>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</si>
  <si>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</si>
  <si>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</si>
  <si>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</si>
  <si>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</si>
  <si>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</si>
  <si>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</si>
  <si>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</si>
  <si>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</si>
  <si>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</si>
  <si>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</si>
  <si>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</si>
  <si>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</si>
  <si>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</si>
  <si>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</si>
  <si>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</si>
  <si>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</si>
  <si>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</si>
  <si>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</si>
  <si>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</si>
  <si>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</si>
  <si>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</si>
  <si>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</si>
  <si>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</si>
  <si>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</si>
  <si>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</si>
  <si>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</si>
  <si>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</si>
  <si>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</si>
  <si>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</si>
  <si>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</si>
  <si>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</si>
  <si>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</si>
  <si>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</si>
  <si>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</si>
  <si>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</si>
  <si>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</si>
  <si>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</si>
  <si>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</si>
  <si>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</si>
  <si>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</si>
  <si>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</si>
  <si>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</si>
  <si>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</si>
  <si>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</si>
  <si>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</si>
  <si>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</si>
  <si>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</si>
  <si>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</si>
  <si>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</si>
  <si>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</si>
  <si>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</si>
  <si>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</si>
  <si>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</si>
  <si>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</si>
  <si>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</si>
  <si>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</si>
  <si>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</si>
  <si>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</si>
  <si>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</si>
  <si>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</si>
  <si>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</si>
  <si>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</si>
  <si>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</si>
  <si>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</si>
  <si>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</si>
  <si>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</si>
  <si>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</si>
  <si>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</si>
  <si>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</si>
  <si>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</si>
  <si>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</si>
  <si>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</si>
  <si>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</si>
  <si>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</si>
  <si>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</si>
  <si>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</si>
  <si>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</si>
  <si>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</si>
  <si>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</si>
  <si>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</si>
  <si>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</si>
  <si>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</si>
  <si>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</si>
  <si>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</si>
  <si>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</si>
  <si>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</si>
  <si>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</si>
  <si>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</si>
  <si>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</si>
  <si>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</si>
  <si>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</si>
  <si>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</si>
  <si>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</si>
  <si>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</si>
  <si>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</si>
  <si>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</si>
  <si>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</si>
  <si>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</si>
  <si>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</si>
  <si>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</si>
  <si>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</si>
  <si>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</si>
  <si>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</si>
  <si>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</si>
  <si>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</si>
  <si>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</si>
  <si>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</si>
  <si>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</si>
  <si>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</si>
  <si>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</si>
  <si>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</si>
  <si>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</si>
  <si>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</si>
  <si>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</si>
  <si>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</si>
  <si>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</si>
  <si>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</si>
  <si>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</si>
  <si>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</si>
  <si>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</si>
  <si>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</si>
  <si>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</si>
  <si>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</si>
  <si>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</si>
  <si>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</si>
  <si>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</si>
  <si>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</si>
  <si>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</si>
  <si>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</si>
  <si>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</si>
  <si>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</si>
  <si>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</si>
  <si>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</si>
  <si>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</si>
  <si>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</si>
  <si>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</si>
  <si>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</si>
  <si>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</si>
  <si>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</si>
  <si>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</si>
  <si>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</si>
  <si>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</si>
  <si>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</si>
  <si>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</si>
  <si>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</si>
  <si>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</si>
  <si>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</si>
  <si>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</si>
  <si>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</si>
  <si>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</si>
  <si>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</si>
  <si>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</si>
  <si>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</si>
  <si>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</si>
  <si>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</si>
  <si>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</si>
  <si>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</si>
  <si>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</si>
  <si>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</si>
  <si>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</si>
  <si>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</si>
  <si>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</si>
  <si>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</si>
  <si>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</si>
  <si>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</si>
  <si>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</si>
  <si>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</si>
  <si>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</si>
  <si>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</si>
  <si>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</si>
  <si>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</si>
  <si>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</si>
  <si>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</si>
  <si>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</si>
  <si>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</si>
  <si>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</si>
  <si>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</si>
  <si>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</si>
  <si>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</si>
  <si>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</si>
  <si>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</si>
  <si>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</si>
  <si>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</si>
  <si>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</si>
  <si>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</si>
  <si>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</si>
  <si>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</si>
  <si>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</si>
  <si>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</si>
  <si>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</si>
  <si>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</si>
  <si>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</si>
  <si>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</si>
  <si>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</si>
  <si>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</si>
  <si>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</si>
  <si>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</si>
  <si>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</si>
  <si>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</si>
  <si>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</si>
  <si>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</si>
  <si>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</si>
  <si>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</si>
  <si>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</si>
  <si>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</si>
  <si>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</si>
  <si>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</si>
  <si>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</si>
  <si>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</si>
  <si>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</si>
  <si>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</si>
  <si>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</si>
  <si>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</si>
  <si>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</si>
  <si>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</si>
  <si>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</si>
  <si>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</si>
  <si>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</si>
  <si>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</si>
  <si>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</si>
  <si>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</si>
  <si>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</si>
  <si>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</si>
  <si>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</si>
  <si>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</si>
  <si>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</si>
  <si>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</si>
  <si>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</si>
  <si>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</si>
  <si>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</si>
  <si>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</si>
  <si>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</si>
  <si>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</si>
  <si>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</si>
  <si>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</si>
  <si>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</si>
  <si>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</si>
  <si>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</si>
  <si>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</si>
  <si>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</si>
  <si>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</si>
  <si>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</si>
  <si>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</si>
  <si>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</si>
  <si>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</si>
  <si>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</si>
  <si>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</si>
  <si>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</si>
  <si>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</si>
  <si>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</si>
  <si>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</si>
  <si>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</si>
  <si>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</si>
  <si>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</si>
  <si>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</si>
  <si>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</si>
  <si>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</si>
  <si>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</si>
  <si>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</si>
  <si>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</si>
  <si>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</si>
  <si>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</si>
  <si>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</si>
  <si>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</si>
  <si>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</si>
  <si>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</si>
  <si>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</si>
  <si>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</si>
  <si>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</si>
  <si>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</si>
  <si>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</si>
  <si>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</si>
  <si>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</si>
  <si>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</si>
  <si>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</si>
  <si>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</si>
  <si>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</si>
  <si>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</si>
  <si>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</si>
  <si>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</si>
  <si>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</si>
  <si>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</si>
  <si>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</si>
  <si>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</si>
  <si>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</si>
  <si>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</si>
  <si>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</si>
  <si>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</si>
  <si>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</si>
  <si>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</si>
  <si>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</si>
  <si>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</si>
  <si>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</si>
  <si>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</si>
  <si>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</si>
  <si>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</si>
  <si>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</si>
  <si>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</si>
  <si>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</si>
  <si>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</si>
  <si>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</si>
  <si>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</si>
  <si>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</si>
  <si>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</si>
  <si>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</si>
  <si>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</si>
  <si>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</si>
  <si>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</si>
  <si>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</si>
  <si>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</si>
  <si>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</si>
  <si>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</si>
  <si>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</si>
  <si>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</si>
  <si>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</si>
  <si>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</si>
  <si>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</si>
  <si>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</si>
  <si>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</si>
  <si>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</si>
  <si>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</si>
  <si>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</si>
  <si>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</si>
  <si>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</si>
  <si>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</si>
  <si>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</si>
  <si>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</si>
  <si>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</si>
  <si>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</si>
  <si>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</si>
  <si>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</si>
  <si>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</si>
  <si>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</si>
  <si>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</si>
  <si>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</si>
  <si>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</si>
  <si>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</si>
  <si>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</si>
  <si>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</si>
  <si>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</si>
  <si>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</si>
  <si>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</si>
  <si>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</si>
  <si>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</si>
  <si>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</si>
  <si>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</si>
  <si>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</si>
  <si>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</si>
  <si>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</si>
  <si>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</si>
  <si>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</si>
  <si>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</si>
  <si>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</si>
  <si>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</si>
  <si>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</si>
  <si>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</si>
  <si>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</si>
  <si>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</si>
  <si>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</si>
  <si>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</si>
  <si>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</si>
  <si>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</si>
  <si>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</si>
  <si>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</si>
  <si>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</si>
  <si>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</si>
  <si>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</si>
  <si>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</si>
  <si>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</si>
  <si>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</si>
  <si>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</si>
  <si>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</si>
  <si>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</si>
  <si>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</si>
  <si>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</si>
  <si>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</si>
  <si>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</si>
  <si>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</si>
  <si>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</si>
  <si>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</si>
  <si>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</si>
  <si>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</si>
  <si>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</si>
  <si>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</si>
  <si>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</si>
  <si>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</si>
  <si>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</si>
  <si>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</si>
  <si>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</si>
  <si>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</si>
  <si>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</si>
  <si>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</si>
  <si>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</si>
  <si>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</si>
  <si>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</si>
  <si>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</si>
  <si>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</si>
  <si>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</si>
  <si>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</si>
  <si>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</si>
  <si>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</si>
  <si>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</si>
  <si>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</si>
  <si>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</si>
  <si>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</si>
  <si>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</si>
  <si>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</si>
  <si>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</si>
  <si>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</si>
  <si>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</si>
  <si>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</si>
  <si>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</si>
  <si>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</si>
  <si>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</si>
  <si>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</si>
  <si>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</si>
  <si>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</si>
  <si>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</si>
  <si>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</si>
  <si>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</si>
  <si>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</si>
  <si>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</si>
  <si>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</si>
  <si>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</si>
  <si>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</si>
  <si>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</si>
  <si>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</si>
  <si>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</si>
  <si>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</si>
  <si>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</si>
  <si>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</si>
  <si>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</si>
  <si>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</si>
  <si>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</si>
  <si>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</si>
  <si>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</si>
  <si>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</si>
  <si>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</si>
  <si>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</si>
  <si>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</si>
  <si>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</si>
  <si>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</si>
  <si>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</si>
  <si>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</si>
  <si>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</si>
  <si>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</si>
  <si>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</si>
  <si>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</si>
  <si>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</si>
  <si>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</si>
  <si>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</si>
  <si>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</si>
  <si>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</si>
  <si>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</si>
  <si>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</si>
  <si>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</si>
  <si>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</si>
  <si>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</si>
  <si>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</si>
  <si>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</si>
  <si>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</si>
  <si>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</si>
  <si>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</si>
  <si>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</si>
  <si>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</si>
  <si>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</si>
  <si>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</si>
  <si>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</si>
  <si>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</si>
  <si>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</si>
  <si>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</si>
  <si>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</si>
  <si>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</si>
  <si>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</si>
  <si>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</si>
  <si>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</si>
  <si>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</si>
  <si>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</si>
  <si>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</si>
  <si>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</si>
  <si>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</si>
  <si>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</si>
  <si>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</si>
  <si>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</si>
  <si>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</si>
  <si>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</si>
  <si>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</si>
  <si>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</si>
  <si>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</si>
  <si>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</si>
  <si>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</si>
  <si>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</si>
  <si>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</si>
  <si>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</si>
  <si>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</si>
  <si>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</si>
  <si>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</si>
  <si>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</si>
  <si>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</si>
  <si>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</si>
  <si>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</si>
  <si>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</si>
  <si>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</si>
  <si>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</si>
  <si>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</si>
  <si>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</si>
  <si>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</si>
  <si>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</si>
  <si>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</si>
  <si>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</si>
  <si>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</si>
  <si>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</si>
  <si>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</si>
  <si>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</si>
  <si>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</si>
  <si>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</si>
  <si>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</si>
  <si>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</si>
  <si>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</si>
  <si>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</si>
  <si>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</si>
  <si>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</si>
  <si>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</si>
  <si>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</si>
  <si>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</si>
  <si>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</si>
  <si>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</si>
  <si>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</si>
  <si>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</si>
  <si>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</si>
  <si>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</si>
  <si>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</si>
  <si>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</si>
  <si>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</si>
  <si>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</si>
  <si>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</si>
  <si>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</si>
  <si>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</si>
  <si>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</si>
  <si>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</si>
  <si>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</si>
  <si>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</si>
  <si>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</si>
  <si>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</si>
  <si>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</si>
  <si>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</si>
  <si>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</si>
  <si>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</si>
  <si>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</si>
  <si>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</si>
  <si>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</si>
  <si>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</si>
  <si>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</si>
  <si>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</si>
  <si>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</si>
  <si>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</si>
  <si>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</si>
  <si>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</si>
  <si>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</si>
  <si>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</si>
  <si>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</si>
  <si>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</si>
  <si>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</si>
  <si>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</si>
  <si>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</si>
  <si>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</si>
  <si>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</si>
  <si>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</si>
  <si>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</si>
  <si>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</si>
  <si>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</si>
  <si>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</si>
  <si>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</si>
  <si>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</si>
  <si>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</si>
  <si>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</si>
  <si>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</si>
  <si>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</si>
  <si>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</si>
  <si>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</si>
  <si>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</si>
  <si>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</si>
  <si>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</si>
  <si>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</si>
  <si>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</si>
  <si>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</si>
  <si>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</si>
  <si>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</si>
  <si>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</si>
  <si>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</si>
  <si>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</si>
  <si>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</si>
  <si>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</si>
  <si>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</si>
  <si>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</si>
  <si>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</si>
  <si>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</si>
  <si>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</si>
  <si>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</si>
  <si>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</si>
  <si>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</si>
  <si>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</si>
  <si>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</si>
  <si>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</si>
  <si>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</si>
  <si>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</si>
  <si>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</si>
  <si>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</si>
  <si>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</si>
  <si>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</si>
  <si>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</si>
  <si>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</si>
  <si>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</si>
  <si>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</si>
  <si>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</si>
  <si>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</si>
  <si>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</si>
  <si>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</si>
  <si>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</si>
  <si>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</si>
  <si>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</si>
  <si>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</si>
  <si>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</si>
  <si>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</si>
  <si>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</si>
  <si>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</si>
  <si>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</si>
  <si>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</si>
  <si>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</si>
  <si>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</si>
  <si>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</si>
  <si>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</si>
  <si>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</si>
  <si>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</si>
  <si>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</si>
  <si>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</si>
  <si>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</si>
  <si>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</si>
  <si>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</si>
  <si>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</si>
  <si>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</si>
  <si>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</si>
  <si>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</si>
  <si>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</si>
  <si>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</si>
  <si>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</si>
  <si>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</si>
  <si>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</si>
  <si>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</si>
  <si>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</si>
  <si>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</si>
  <si>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</si>
  <si>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</si>
  <si>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</si>
  <si>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</si>
  <si>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</si>
  <si>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</si>
  <si>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</si>
  <si>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</si>
  <si>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</si>
  <si>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</si>
  <si>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</si>
  <si>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</si>
  <si>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</si>
  <si>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</si>
  <si>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</si>
  <si>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</si>
  <si>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</si>
  <si>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</si>
  <si>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</si>
  <si>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</si>
  <si>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</si>
  <si>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</si>
  <si>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</si>
  <si>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</si>
  <si>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</si>
  <si>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</si>
  <si>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</si>
  <si>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</si>
  <si>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</si>
  <si>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</si>
  <si>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</si>
  <si>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</si>
  <si>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</si>
  <si>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</si>
  <si>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</si>
  <si>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</si>
  <si>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</si>
  <si>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</si>
  <si>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</si>
  <si>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</si>
  <si>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</si>
  <si>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</si>
  <si>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</si>
  <si>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</si>
  <si>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</si>
  <si>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</si>
  <si>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</si>
  <si>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</si>
  <si>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</si>
  <si>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</si>
  <si>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</si>
  <si>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</si>
  <si>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</si>
  <si>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</si>
  <si>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</si>
  <si>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</si>
  <si>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</si>
  <si>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</si>
  <si>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</si>
  <si>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</si>
  <si>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</si>
  <si>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</si>
  <si>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</si>
  <si>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</si>
  <si>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</si>
  <si>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</si>
  <si>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</si>
  <si>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</si>
  <si>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</si>
  <si>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</si>
  <si>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</si>
  <si>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</si>
  <si>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</si>
  <si>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</si>
  <si>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</si>
  <si>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</si>
  <si>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</si>
  <si>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</si>
  <si>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</si>
  <si>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</si>
  <si>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</si>
  <si>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</si>
  <si>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</si>
  <si>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</si>
  <si>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</si>
  <si>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</si>
  <si>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</si>
  <si>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</si>
  <si>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</si>
  <si>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</si>
  <si>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</si>
  <si>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</si>
  <si>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</si>
  <si>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</si>
  <si>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</si>
  <si>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</si>
  <si>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</si>
  <si>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</si>
  <si>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</si>
  <si>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</si>
  <si>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</si>
  <si>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</si>
  <si>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</si>
  <si>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</si>
  <si>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</si>
  <si>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</si>
  <si>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</si>
  <si>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</si>
  <si>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</si>
  <si>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</si>
  <si>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</si>
  <si>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</si>
  <si>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</si>
  <si>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</si>
  <si>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</si>
  <si>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</si>
  <si>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</si>
  <si>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</si>
  <si>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</si>
  <si>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</si>
  <si>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</si>
  <si>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</si>
  <si>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</si>
  <si>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</si>
  <si>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</si>
  <si>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</si>
  <si>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</si>
  <si>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</si>
  <si>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</si>
  <si>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</si>
  <si>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</si>
  <si>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</si>
  <si>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</si>
  <si>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</si>
  <si>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</si>
  <si>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</si>
  <si>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</si>
  <si>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</si>
  <si>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</si>
  <si>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</si>
  <si>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</si>
  <si>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</si>
  <si>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</si>
  <si>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</si>
  <si>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</si>
  <si>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</si>
  <si>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</si>
  <si>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</si>
  <si>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</si>
  <si>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</si>
  <si>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</si>
  <si>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</si>
  <si>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</si>
  <si>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</si>
  <si>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</si>
  <si>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</si>
  <si>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</si>
  <si>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</si>
  <si>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</si>
  <si>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</si>
  <si>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</si>
  <si>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</si>
  <si>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</si>
  <si>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</si>
  <si>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</si>
  <si>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</si>
  <si>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</si>
  <si>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</si>
  <si>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</si>
  <si>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</si>
  <si>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</si>
  <si>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</si>
  <si>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</si>
  <si>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</si>
  <si>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</si>
  <si>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</si>
  <si>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</si>
  <si>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</si>
  <si>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</si>
  <si>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</si>
  <si>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</si>
  <si>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</si>
  <si>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</si>
  <si>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</si>
  <si>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</si>
  <si>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</si>
  <si>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</si>
  <si>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</si>
  <si>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</si>
  <si>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</si>
  <si>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</si>
  <si>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</si>
  <si>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</si>
  <si>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</si>
  <si>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</si>
  <si>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</si>
  <si>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</si>
  <si>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</si>
  <si>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</si>
  <si>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</si>
  <si>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</si>
  <si>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</si>
  <si>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</si>
  <si>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</si>
  <si>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</si>
  <si>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</si>
  <si>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</si>
  <si>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</si>
  <si>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</si>
  <si>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</si>
  <si>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</si>
  <si>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</si>
  <si>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</si>
  <si>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</si>
  <si>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</si>
  <si>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</si>
  <si>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</si>
  <si>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</si>
  <si>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</si>
  <si>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</si>
  <si>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</si>
  <si>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</si>
  <si>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</si>
  <si>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</si>
  <si>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</si>
  <si>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</si>
  <si>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</si>
  <si>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</si>
  <si>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</si>
  <si>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</si>
  <si>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</si>
  <si>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</si>
  <si>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</si>
  <si>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</si>
  <si>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</si>
  <si>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</si>
  <si>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</si>
  <si>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</si>
  <si>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</si>
  <si>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</si>
  <si>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</si>
  <si>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</si>
  <si>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</si>
  <si>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</si>
  <si>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</si>
  <si>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</si>
  <si>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</si>
  <si>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</si>
  <si>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</si>
  <si>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</si>
  <si>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</si>
  <si>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</si>
  <si>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</si>
  <si>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</si>
  <si>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</si>
  <si>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</si>
  <si>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</si>
  <si>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</si>
  <si>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</si>
  <si>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</si>
  <si>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</si>
  <si>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</si>
  <si>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</si>
  <si>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</si>
  <si>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</si>
  <si>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</si>
  <si>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</si>
  <si>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</si>
  <si>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</si>
  <si>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</si>
  <si>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</si>
  <si>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</si>
  <si>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</si>
  <si>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</si>
  <si>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</si>
  <si>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</si>
  <si>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</si>
  <si>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</si>
  <si>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</si>
  <si>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</si>
  <si>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</si>
  <si>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</si>
  <si>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</si>
  <si>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</si>
  <si>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</si>
  <si>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</si>
  <si>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</si>
  <si>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</si>
  <si>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</si>
  <si>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</si>
  <si>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</si>
  <si>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</si>
  <si>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</si>
  <si>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</si>
  <si>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</si>
  <si>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</si>
  <si>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</si>
  <si>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</si>
  <si>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</si>
  <si>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</si>
  <si>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</si>
  <si>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</si>
  <si>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</si>
  <si>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</si>
  <si>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</si>
  <si>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</si>
  <si>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</si>
  <si>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</si>
  <si>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</si>
  <si>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</si>
  <si>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</si>
  <si>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</si>
  <si>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</si>
  <si>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</si>
  <si>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</si>
  <si>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</si>
  <si>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</si>
  <si>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</si>
  <si>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</si>
  <si>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</si>
  <si>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</si>
  <si>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</si>
  <si>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</si>
  <si>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</si>
  <si>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</si>
  <si>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</si>
  <si>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</si>
  <si>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</si>
  <si>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</si>
  <si>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</si>
  <si>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</si>
  <si>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</si>
  <si>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</si>
  <si>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</si>
  <si>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</si>
  <si>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</si>
  <si>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</si>
  <si>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</si>
  <si>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</si>
  <si>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</si>
  <si>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</si>
  <si>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</si>
  <si>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</si>
  <si>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</si>
  <si>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</si>
  <si>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</si>
  <si>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</si>
  <si>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</si>
  <si>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</si>
  <si>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</si>
  <si>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</si>
  <si>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</si>
  <si>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</si>
  <si>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</si>
  <si>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</si>
  <si>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</si>
  <si>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</si>
  <si>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</si>
  <si>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</si>
  <si>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</si>
  <si>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</si>
  <si>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</si>
  <si>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</si>
  <si>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</si>
  <si>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</si>
  <si>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</si>
  <si>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</si>
  <si>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</si>
  <si>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</si>
  <si>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</si>
  <si>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</si>
  <si>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</si>
  <si>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</si>
  <si>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</si>
  <si>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</si>
  <si>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</si>
  <si>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</si>
  <si>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</si>
  <si>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</si>
  <si>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</si>
  <si>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</si>
  <si>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</si>
  <si>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</si>
  <si>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</si>
  <si>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</si>
  <si>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</si>
  <si>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</si>
  <si>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</si>
  <si>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</si>
  <si>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</si>
  <si>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</si>
  <si>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</si>
  <si>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</si>
  <si>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</si>
  <si>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</si>
  <si>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</si>
  <si>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</si>
  <si>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</si>
  <si>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</si>
  <si>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</si>
  <si>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</si>
  <si>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</si>
  <si>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</si>
  <si>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</si>
  <si>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</si>
  <si>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</si>
  <si>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</si>
  <si>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</si>
  <si>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</si>
  <si>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</si>
  <si>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</si>
  <si>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</si>
  <si>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</si>
  <si>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</si>
  <si>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</si>
  <si>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</si>
  <si>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</si>
  <si>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</si>
  <si>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</si>
  <si>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</si>
  <si>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</si>
  <si>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</si>
  <si>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</si>
  <si>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</si>
  <si>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</si>
  <si>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</si>
  <si>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</si>
  <si>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</si>
  <si>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</si>
  <si>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</si>
  <si>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</si>
  <si>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</si>
  <si>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</si>
  <si>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</si>
  <si>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</si>
  <si>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</si>
  <si>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</si>
  <si>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</si>
  <si>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</si>
  <si>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</si>
  <si>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</si>
  <si>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</si>
  <si>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</si>
  <si>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</si>
  <si>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</si>
  <si>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</si>
  <si>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</si>
  <si>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</si>
  <si>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</si>
  <si>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</si>
  <si>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</si>
  <si>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</si>
  <si>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</si>
  <si>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</si>
  <si>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</si>
  <si>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</si>
  <si>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</si>
  <si>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</si>
  <si>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</si>
  <si>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</si>
  <si>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</si>
  <si>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</si>
  <si>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</si>
  <si>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</si>
  <si>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</si>
  <si>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</si>
  <si>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</si>
  <si>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</si>
  <si>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</si>
  <si>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</si>
  <si>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</si>
  <si>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</si>
  <si>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</si>
  <si>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</si>
  <si>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</si>
  <si>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</si>
  <si>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</si>
  <si>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</si>
  <si>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</si>
  <si>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</si>
  <si>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</si>
  <si>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</si>
  <si>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</si>
  <si>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</si>
  <si>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</si>
  <si>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</si>
  <si>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</si>
  <si>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</si>
  <si>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</si>
  <si>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</si>
  <si>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</si>
  <si>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</si>
  <si>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</si>
  <si>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</si>
  <si>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</si>
  <si>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</si>
  <si>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</si>
  <si>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</si>
  <si>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</si>
  <si>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</si>
  <si>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</si>
  <si>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</si>
  <si>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</si>
  <si>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</si>
  <si>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</si>
  <si>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</si>
  <si>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</si>
  <si>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</si>
  <si>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</si>
  <si>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</si>
  <si>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</si>
  <si>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</si>
  <si>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</si>
  <si>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</si>
  <si>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</si>
  <si>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</si>
  <si>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</si>
  <si>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</si>
  <si>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</si>
  <si>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</si>
  <si>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</si>
  <si>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</si>
  <si>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</si>
  <si>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</si>
  <si>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</si>
  <si>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</si>
  <si>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</si>
  <si>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</si>
  <si>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</si>
  <si>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</si>
  <si>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</si>
  <si>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</si>
  <si>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</si>
  <si>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</si>
  <si>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</si>
  <si>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</si>
  <si>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</si>
  <si>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</si>
  <si>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</si>
  <si>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</si>
  <si>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</si>
  <si>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</si>
  <si>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</si>
  <si>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</si>
  <si>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</si>
  <si>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</si>
  <si>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</si>
  <si>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</si>
  <si>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</si>
  <si>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</si>
  <si>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</si>
  <si>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</si>
  <si>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</si>
  <si>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</si>
  <si>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</si>
  <si>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</si>
  <si>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</si>
  <si>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</si>
  <si>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</si>
  <si>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</si>
  <si>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</si>
  <si>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</si>
  <si>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</si>
  <si>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</si>
  <si>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</si>
  <si>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</si>
  <si>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</si>
  <si>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</si>
  <si>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</si>
  <si>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</si>
  <si>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</si>
  <si>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</si>
  <si>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</si>
  <si>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</si>
  <si>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</si>
  <si>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</si>
  <si>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</si>
  <si>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</si>
  <si>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</si>
  <si>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</si>
  <si>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</si>
  <si>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</si>
  <si>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</si>
  <si>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</si>
  <si>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</si>
  <si>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</si>
  <si>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</si>
  <si>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</si>
  <si>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</si>
  <si>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</si>
  <si>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</si>
  <si>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</si>
  <si>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</si>
  <si>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</si>
  <si>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</si>
  <si>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</si>
  <si>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</si>
  <si>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</si>
  <si>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</si>
  <si>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</si>
  <si>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</si>
  <si>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</si>
  <si>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</si>
  <si>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</si>
  <si>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</si>
  <si>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</si>
  <si>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</si>
  <si>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</si>
  <si>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</si>
  <si>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</si>
  <si>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</si>
  <si>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</si>
  <si>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</si>
  <si>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</si>
  <si>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</si>
  <si>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</si>
  <si>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</si>
  <si>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</si>
  <si>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</si>
  <si>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</si>
  <si>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</si>
  <si>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</si>
  <si>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</si>
  <si>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</si>
  <si>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</si>
  <si>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</si>
  <si>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</si>
  <si>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</si>
  <si>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</si>
  <si>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</si>
  <si>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</si>
  <si>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</si>
  <si>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</si>
  <si>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</si>
  <si>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</si>
  <si>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</si>
  <si>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</si>
  <si>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</si>
  <si>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</si>
  <si>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</si>
  <si>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</si>
  <si>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</si>
  <si>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</si>
  <si>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</si>
  <si>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</si>
  <si>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</si>
  <si>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</si>
  <si>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</si>
  <si>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</si>
  <si>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</si>
  <si>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</si>
  <si>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</si>
  <si>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</si>
  <si>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</si>
  <si>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</si>
  <si>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</si>
  <si>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</si>
  <si>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</si>
  <si>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</si>
  <si>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</si>
  <si>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</si>
  <si>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</si>
  <si>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</si>
  <si>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</si>
  <si>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</si>
  <si>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</si>
  <si>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</si>
  <si>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</si>
  <si>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</si>
  <si>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</si>
  <si>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</si>
  <si>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</si>
  <si>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</si>
  <si>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</si>
  <si>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</si>
  <si>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</si>
  <si>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</si>
  <si>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</si>
  <si>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</si>
  <si>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</si>
  <si>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</si>
  <si>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</si>
  <si>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</si>
  <si>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</si>
  <si>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</si>
  <si>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</si>
  <si>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</si>
  <si>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</si>
  <si>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</si>
  <si>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</si>
  <si>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</si>
  <si>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</si>
  <si>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</si>
  <si>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</si>
  <si>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</si>
  <si>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</si>
  <si>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</si>
  <si>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</si>
  <si>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</si>
  <si>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</si>
  <si>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</si>
  <si>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</si>
  <si>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</si>
  <si>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</si>
  <si>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</si>
  <si>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</si>
  <si>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</si>
  <si>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</si>
  <si>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</si>
  <si>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</si>
  <si>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</si>
  <si>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</si>
  <si>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</si>
  <si>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</si>
  <si>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</si>
  <si>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</si>
  <si>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</si>
  <si>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</si>
  <si>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</si>
  <si>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</si>
  <si>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</si>
  <si>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</si>
  <si>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</si>
  <si>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</si>
  <si>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</si>
  <si>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</si>
  <si>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</si>
  <si>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</si>
  <si>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</si>
  <si>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</si>
  <si>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</si>
  <si>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</si>
  <si>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</si>
  <si>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</si>
  <si>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</si>
  <si>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</si>
  <si>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</si>
  <si>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</si>
  <si>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</si>
  <si>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</si>
  <si>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</si>
  <si>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</si>
  <si>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</si>
  <si>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</si>
  <si>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</si>
  <si>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</si>
  <si>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</si>
  <si>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</si>
  <si>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</si>
  <si>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</si>
  <si>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</si>
  <si>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</si>
  <si>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</si>
  <si>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</si>
  <si>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</si>
  <si>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</si>
  <si>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</si>
  <si>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</si>
  <si>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</si>
  <si>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</si>
  <si>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</si>
  <si>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</si>
  <si>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</si>
  <si>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</si>
  <si>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</si>
  <si>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</si>
  <si>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</si>
  <si>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</si>
  <si>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</si>
  <si>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</si>
  <si>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</si>
  <si>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</si>
  <si>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</si>
  <si>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</si>
  <si>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</si>
  <si>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</si>
  <si>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</si>
  <si>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</si>
  <si>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</si>
  <si>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</si>
  <si>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</si>
  <si>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</si>
  <si>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</si>
  <si>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</si>
  <si>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</si>
  <si>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</si>
  <si>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</si>
  <si>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</si>
  <si>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</si>
  <si>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</si>
  <si>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</si>
  <si>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</si>
  <si>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</si>
  <si>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</si>
  <si>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</si>
  <si>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</si>
  <si>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</si>
  <si>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</si>
  <si>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</si>
  <si>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</si>
  <si>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</si>
  <si>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</si>
  <si>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</si>
  <si>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</si>
  <si>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</si>
  <si>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</si>
  <si>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</si>
  <si>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</si>
  <si>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</si>
  <si>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</si>
  <si>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</si>
  <si>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</si>
  <si>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</si>
  <si>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</si>
  <si>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</si>
  <si>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</si>
  <si>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</si>
  <si>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</si>
  <si>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</si>
  <si>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</si>
  <si>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</si>
  <si>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</si>
  <si>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</si>
  <si>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</si>
  <si>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</si>
  <si>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</si>
  <si>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</si>
  <si>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</si>
  <si>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</si>
  <si>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</si>
  <si>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</si>
  <si>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</si>
  <si>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</si>
  <si>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</si>
  <si>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</si>
  <si>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</si>
  <si>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</si>
  <si>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</si>
  <si>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</si>
  <si>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</si>
  <si>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</si>
  <si>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</si>
  <si>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</si>
  <si>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</si>
  <si>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</si>
  <si>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</si>
  <si>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</si>
  <si>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</si>
  <si>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</si>
  <si>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</si>
  <si>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</si>
  <si>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</si>
  <si>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</si>
  <si>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</si>
  <si>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</si>
  <si>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</si>
  <si>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</si>
  <si>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</si>
  <si>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</si>
  <si>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</si>
  <si>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</si>
  <si>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</si>
  <si>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</si>
  <si>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</si>
  <si>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</si>
  <si>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</si>
  <si>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</si>
  <si>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</si>
  <si>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</si>
  <si>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</si>
  <si>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</si>
  <si>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</si>
  <si>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</si>
  <si>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</si>
  <si>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</si>
  <si>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</si>
  <si>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</si>
  <si>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</si>
  <si>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</si>
  <si>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</si>
  <si>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</si>
  <si>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</si>
  <si>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</si>
  <si>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</si>
  <si>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</si>
  <si>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</si>
  <si>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</si>
  <si>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</si>
  <si>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</si>
  <si>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</si>
  <si>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</si>
  <si>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</si>
  <si>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</si>
  <si>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</si>
  <si>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</si>
  <si>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</si>
  <si>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</si>
  <si>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</si>
  <si>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</si>
  <si>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</si>
  <si>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</si>
  <si>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</si>
  <si>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</si>
  <si>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</si>
  <si>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</si>
  <si>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</si>
  <si>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</si>
  <si>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</si>
  <si>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</si>
  <si>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</si>
  <si>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</si>
  <si>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</si>
  <si>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</si>
  <si>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</si>
  <si>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</si>
  <si>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</si>
  <si>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</si>
  <si>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</si>
  <si>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</si>
  <si>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</si>
  <si>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</si>
  <si>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</si>
  <si>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</si>
  <si>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</si>
  <si>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</si>
  <si>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</si>
  <si>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</si>
  <si>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</si>
  <si>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</si>
  <si>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</si>
  <si>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</si>
  <si>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</si>
  <si>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</si>
  <si>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</si>
  <si>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</si>
  <si>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</si>
  <si>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</si>
  <si>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</si>
  <si>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</si>
  <si>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</si>
  <si>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</si>
  <si>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</si>
  <si>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</si>
  <si>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</si>
  <si>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</si>
  <si>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</si>
  <si>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</si>
  <si>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</si>
  <si>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</si>
  <si>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</si>
  <si>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</si>
  <si>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</si>
  <si>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</si>
  <si>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</si>
  <si>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</si>
  <si>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</si>
  <si>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</si>
  <si>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</si>
  <si>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</si>
  <si>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</si>
  <si>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</si>
  <si>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</si>
  <si>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</si>
  <si>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</si>
  <si>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</si>
  <si>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</si>
  <si>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</si>
  <si>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</si>
  <si>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</si>
  <si>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</si>
  <si>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</si>
  <si>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</si>
  <si>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</si>
  <si>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</si>
  <si>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</si>
  <si>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</si>
  <si>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</si>
  <si>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</si>
  <si>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</si>
  <si>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</si>
  <si>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</si>
  <si>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</si>
  <si>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</si>
  <si>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</si>
  <si>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</si>
  <si>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</si>
  <si>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</si>
  <si>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</si>
  <si>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</si>
  <si>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</si>
  <si>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</si>
  <si>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</si>
  <si>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</si>
  <si>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</si>
  <si>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</si>
  <si>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</si>
  <si>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</si>
  <si>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</si>
  <si>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</si>
  <si>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</si>
  <si>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</si>
  <si>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</si>
  <si>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</si>
  <si>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</si>
  <si>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</si>
  <si>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</si>
  <si>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</si>
  <si>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</si>
  <si>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</si>
  <si>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</si>
  <si>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</si>
  <si>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</si>
  <si>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</si>
  <si>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</si>
  <si>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</si>
  <si>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</si>
  <si>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</si>
  <si>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</si>
  <si>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</si>
  <si>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</si>
  <si>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</si>
  <si>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</si>
  <si>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</si>
  <si>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</si>
  <si>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</si>
  <si>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</si>
  <si>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</si>
  <si>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</si>
  <si>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</si>
  <si>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</si>
  <si>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</si>
  <si>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</si>
  <si>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</si>
  <si>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</si>
  <si>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</si>
  <si>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</si>
  <si>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</si>
  <si>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</si>
  <si>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</si>
  <si>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</si>
  <si>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</si>
  <si>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</si>
  <si>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</si>
  <si>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</si>
  <si>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</si>
  <si>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</si>
  <si>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</si>
  <si>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</si>
  <si>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</si>
  <si>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</si>
  <si>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</si>
  <si>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</si>
  <si>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</si>
  <si>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</si>
  <si>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</si>
  <si>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</si>
  <si>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</si>
  <si>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</si>
  <si>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</si>
  <si>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</si>
  <si>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</si>
  <si>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</si>
  <si>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</si>
  <si>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</si>
  <si>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</si>
  <si>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</si>
  <si>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</si>
  <si>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</si>
  <si>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</si>
  <si>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</si>
  <si>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</si>
  <si>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</si>
  <si>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</si>
  <si>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</si>
  <si>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</si>
  <si>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</si>
  <si>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</si>
  <si>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</si>
  <si>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</si>
  <si>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</si>
  <si>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</si>
  <si>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</si>
  <si>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</si>
  <si>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</si>
  <si>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</si>
  <si>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</si>
  <si>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</si>
  <si>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</si>
  <si>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</si>
  <si>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</si>
  <si>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</si>
  <si>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</si>
  <si>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</si>
  <si>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</si>
  <si>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</si>
  <si>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</si>
  <si>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</si>
  <si>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</si>
  <si>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</si>
  <si>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</si>
  <si>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</si>
  <si>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</si>
  <si>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</si>
  <si>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</si>
  <si>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</si>
  <si>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</si>
  <si>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</si>
  <si>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</si>
  <si>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</si>
  <si>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</si>
  <si>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</si>
  <si>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</si>
  <si>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</si>
  <si>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</si>
  <si>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</si>
  <si>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</si>
  <si>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</si>
  <si>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</si>
  <si>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</si>
  <si>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</si>
  <si>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</si>
  <si>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</si>
  <si>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</si>
  <si>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</si>
  <si>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</si>
  <si>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</si>
  <si>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</si>
  <si>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</si>
  <si>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</si>
  <si>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</si>
  <si>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</si>
  <si>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</si>
  <si>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</si>
  <si>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</si>
  <si>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</si>
  <si>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</si>
  <si>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</si>
  <si>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</si>
  <si>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</si>
  <si>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</si>
  <si>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</si>
  <si>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</si>
  <si>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</si>
  <si>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</si>
  <si>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</si>
  <si>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</si>
  <si>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</si>
  <si>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</si>
  <si>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</si>
  <si>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</si>
  <si>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</si>
  <si>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</si>
  <si>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</si>
  <si>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</si>
  <si>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</si>
  <si>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</si>
  <si>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</si>
  <si>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</si>
  <si>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</si>
  <si>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</si>
  <si>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</si>
  <si>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</si>
  <si>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</si>
  <si>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</si>
  <si>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</si>
  <si>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</si>
  <si>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</si>
  <si>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</si>
  <si>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</si>
  <si>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</si>
  <si>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</si>
  <si>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</si>
  <si>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</si>
  <si>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</si>
  <si>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</si>
  <si>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</si>
  <si>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</si>
  <si>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</si>
  <si>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</si>
  <si>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</si>
  <si>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</si>
  <si>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</si>
  <si>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</si>
  <si>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</si>
  <si>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</si>
  <si>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</si>
  <si>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</si>
  <si>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</si>
  <si>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</si>
  <si>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</si>
  <si>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</si>
  <si>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</si>
  <si>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</si>
  <si>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</si>
  <si>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</si>
  <si>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</si>
  <si>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</si>
  <si>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</si>
  <si>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</si>
  <si>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</si>
  <si>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</si>
  <si>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</si>
  <si>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</si>
  <si>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</si>
  <si>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</si>
  <si>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</si>
  <si>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</si>
  <si>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</si>
  <si>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</si>
  <si>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</si>
  <si>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</si>
  <si>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</si>
  <si>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</si>
  <si>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</si>
  <si>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</si>
  <si>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</si>
  <si>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</si>
  <si>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</si>
  <si>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</si>
  <si>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</si>
  <si>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</si>
  <si>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</si>
  <si>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</si>
  <si>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</si>
  <si>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</si>
  <si>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</si>
  <si>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</si>
  <si>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</si>
  <si>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</si>
  <si>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</si>
  <si>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</si>
  <si>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</si>
  <si>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</si>
  <si>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</si>
  <si>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</si>
  <si>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</si>
  <si>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</si>
  <si>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</si>
  <si>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</si>
  <si>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</si>
  <si>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</si>
  <si>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</si>
  <si>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</si>
  <si>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</si>
  <si>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</si>
  <si>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</si>
  <si>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</si>
  <si>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</si>
  <si>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</si>
  <si>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</si>
  <si>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</si>
  <si>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</si>
  <si>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</si>
  <si>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</si>
  <si>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</si>
  <si>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</si>
  <si>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</si>
  <si>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</si>
  <si>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</si>
  <si>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</si>
  <si>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</si>
  <si>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</si>
  <si>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</si>
  <si>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</si>
  <si>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</si>
  <si>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</si>
  <si>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</si>
  <si>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</si>
  <si>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</si>
  <si>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</si>
  <si>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</si>
  <si>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</si>
  <si>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</si>
  <si>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</si>
  <si>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</si>
  <si>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</si>
  <si>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</si>
  <si>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</si>
  <si>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</si>
  <si>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</si>
  <si>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</si>
  <si>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</si>
  <si>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</si>
  <si>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</si>
  <si>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</si>
  <si>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</si>
  <si>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</si>
  <si>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</si>
  <si>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</si>
  <si>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</si>
  <si>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</si>
  <si>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</si>
  <si>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</si>
  <si>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</si>
  <si>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</si>
  <si>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</si>
  <si>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</si>
  <si>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</si>
  <si>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</si>
  <si>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</si>
  <si>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</si>
  <si>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</si>
  <si>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</si>
  <si>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</si>
  <si>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</si>
  <si>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</si>
  <si>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</si>
  <si>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</si>
  <si>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</si>
  <si>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</si>
  <si>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</si>
  <si>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</si>
  <si>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</si>
  <si>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</si>
  <si>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</si>
  <si>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</si>
  <si>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</si>
  <si>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</si>
  <si>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</si>
  <si>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</si>
  <si>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</si>
  <si>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</si>
  <si>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</si>
  <si>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</si>
  <si>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</si>
  <si>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</si>
  <si>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</si>
  <si>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</si>
  <si>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</si>
  <si>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</si>
  <si>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</si>
  <si>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</si>
  <si>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</si>
  <si>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</si>
  <si>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</si>
  <si>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</si>
  <si>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</si>
  <si>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</si>
  <si>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</si>
  <si>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</si>
  <si>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</si>
  <si>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</si>
  <si>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</si>
  <si>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</si>
  <si>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</si>
  <si>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</si>
  <si>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</si>
  <si>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</si>
  <si>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</si>
  <si>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</si>
  <si>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</si>
  <si>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</si>
  <si>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</si>
  <si>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</si>
  <si>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</si>
  <si>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</si>
  <si>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</si>
  <si>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</si>
  <si>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</si>
  <si>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</si>
  <si>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</si>
  <si>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</si>
  <si>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</si>
  <si>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</si>
  <si>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</si>
  <si>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</si>
  <si>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</si>
  <si>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</si>
  <si>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</si>
  <si>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</si>
  <si>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</si>
  <si>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</si>
  <si>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</si>
  <si>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</si>
  <si>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</si>
  <si>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</si>
  <si>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</si>
  <si>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</si>
  <si>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</si>
  <si>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</si>
  <si>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</si>
  <si>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</si>
  <si>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</si>
  <si>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</si>
  <si>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</si>
  <si>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</si>
  <si>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</si>
  <si>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</si>
  <si>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</si>
  <si>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</si>
  <si>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</si>
  <si>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</si>
  <si>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</si>
  <si>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</si>
  <si>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</si>
  <si>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</si>
  <si>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</si>
  <si>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</si>
  <si>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</si>
  <si>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</si>
  <si>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</si>
  <si>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</si>
  <si>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</si>
  <si>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</si>
  <si>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</si>
  <si>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</si>
  <si>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</si>
  <si>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</si>
  <si>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</si>
  <si>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</si>
  <si>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</si>
  <si>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</si>
  <si>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</si>
  <si>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</si>
  <si>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</si>
  <si>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</si>
  <si>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</si>
  <si>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</si>
  <si>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</si>
  <si>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</si>
  <si>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</si>
  <si>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</si>
  <si>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</si>
  <si>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</si>
  <si>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</si>
  <si>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</si>
  <si>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</si>
  <si>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</si>
  <si>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</si>
  <si>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</si>
  <si>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</si>
  <si>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</si>
  <si>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</si>
  <si>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</si>
  <si>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</si>
  <si>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</si>
  <si>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</si>
  <si>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</si>
  <si>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</si>
  <si>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</si>
  <si>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</si>
  <si>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</si>
  <si>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</si>
  <si>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</si>
  <si>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</si>
  <si>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</si>
  <si>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</si>
  <si>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</si>
  <si>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</si>
  <si>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</si>
  <si>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</si>
  <si>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</si>
  <si>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</si>
  <si>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</si>
  <si>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</si>
  <si>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</si>
  <si>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</si>
  <si>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</si>
  <si>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</si>
  <si>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</si>
  <si>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</si>
  <si>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</si>
  <si>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</si>
  <si>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</si>
  <si>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</si>
  <si>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</si>
  <si>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</si>
  <si>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</si>
  <si>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</si>
  <si>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</si>
  <si>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</si>
  <si>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</si>
  <si>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</si>
  <si>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</si>
  <si>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</si>
  <si>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</si>
  <si>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</si>
  <si>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</si>
  <si>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</si>
  <si>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</si>
  <si>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</si>
  <si>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</si>
  <si>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</si>
  <si>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</si>
  <si>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</si>
  <si>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</si>
  <si>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</si>
  <si>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</si>
  <si>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</si>
  <si>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</si>
  <si>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</si>
  <si>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</si>
  <si>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</si>
  <si>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</si>
  <si>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</si>
  <si>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</si>
  <si>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</si>
  <si>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</si>
  <si>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</si>
  <si>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</si>
  <si>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</si>
  <si>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</si>
  <si>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</si>
  <si>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</si>
  <si>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</si>
  <si>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</si>
  <si>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</si>
  <si>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</si>
  <si>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</si>
  <si>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</si>
  <si>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</si>
  <si>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</si>
  <si>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</si>
  <si>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</si>
  <si>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</si>
  <si>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</si>
  <si>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</si>
  <si>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</si>
  <si>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</si>
  <si>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</si>
  <si>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</si>
  <si>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</si>
  <si>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</si>
  <si>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</si>
  <si>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</si>
  <si>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</si>
  <si>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</si>
  <si>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</si>
  <si>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</si>
  <si>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</si>
  <si>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</si>
  <si>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</si>
  <si>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</si>
  <si>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</si>
  <si>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</si>
  <si>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</si>
  <si>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</si>
  <si>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</si>
  <si>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</si>
  <si>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</si>
  <si>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</si>
  <si>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</si>
  <si>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</si>
  <si>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</si>
  <si>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</si>
  <si>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</si>
  <si>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</si>
  <si>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</si>
  <si>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</si>
  <si>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</si>
  <si>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</si>
  <si>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</si>
  <si>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</si>
  <si>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</si>
  <si>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</si>
  <si>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</si>
  <si>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</si>
  <si>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</si>
  <si>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</si>
  <si>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</si>
  <si>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</si>
  <si>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</si>
  <si>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</si>
  <si>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</si>
  <si>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</si>
  <si>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</si>
  <si>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</si>
  <si>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</si>
  <si>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</si>
  <si>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</si>
  <si>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</si>
  <si>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</si>
  <si>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</si>
  <si>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</si>
  <si>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</si>
  <si>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</si>
  <si>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</si>
  <si>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</si>
  <si>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</si>
  <si>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</si>
  <si>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</si>
  <si>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</si>
  <si>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</si>
  <si>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</si>
  <si>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</si>
  <si>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</si>
  <si>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</si>
  <si>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</si>
  <si>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</si>
  <si>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</si>
  <si>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</si>
  <si>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</si>
  <si>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</si>
  <si>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</si>
  <si>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</si>
  <si>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</si>
  <si>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</si>
  <si>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</si>
  <si>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</si>
  <si>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</si>
  <si>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</si>
  <si>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</si>
  <si>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</si>
  <si>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</si>
  <si>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</si>
  <si>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</si>
  <si>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</si>
  <si>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</si>
  <si>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</si>
  <si>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</si>
  <si>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</si>
  <si>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</si>
  <si>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</si>
  <si>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</si>
  <si>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</si>
  <si>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</si>
  <si>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</si>
  <si>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</si>
  <si>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</si>
  <si>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</si>
  <si>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</si>
  <si>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</si>
  <si>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</si>
  <si>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</si>
  <si>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</si>
  <si>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</si>
  <si>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</si>
  <si>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</si>
  <si>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</si>
  <si>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</si>
  <si>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</si>
  <si>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</si>
  <si>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</si>
  <si>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</si>
  <si>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</si>
  <si>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</si>
  <si>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</si>
  <si>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</si>
  <si>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</si>
  <si>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</si>
  <si>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</si>
  <si>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</si>
  <si>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</si>
  <si>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</si>
  <si>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</si>
  <si>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</si>
  <si>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</si>
  <si>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</si>
  <si>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</si>
  <si>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</si>
  <si>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</si>
  <si>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</si>
  <si>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</si>
  <si>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</si>
  <si>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</si>
  <si>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</si>
  <si>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</si>
  <si>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</si>
  <si>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</si>
  <si>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</si>
  <si>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</si>
  <si>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</si>
  <si>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</si>
  <si>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</si>
  <si>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</si>
  <si>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</si>
  <si>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</si>
  <si>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</si>
  <si>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</si>
  <si>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</si>
  <si>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</si>
  <si>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</si>
  <si>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</si>
  <si>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</si>
  <si>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</si>
  <si>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</si>
  <si>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</si>
  <si>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</si>
  <si>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</si>
  <si>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</si>
  <si>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</si>
  <si>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</si>
  <si>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</si>
  <si>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</si>
  <si>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</si>
  <si>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</si>
  <si>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</si>
  <si>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</si>
  <si>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</si>
  <si>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</si>
  <si>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</si>
  <si>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</si>
  <si>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</si>
  <si>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</si>
  <si>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</si>
  <si>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</si>
  <si>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</si>
  <si>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</si>
  <si>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</si>
  <si>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</si>
  <si>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</si>
  <si>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</si>
  <si>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</si>
  <si>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</si>
  <si>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</si>
  <si>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</si>
  <si>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</si>
  <si>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</si>
  <si>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</si>
  <si>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</si>
  <si>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</si>
  <si>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</si>
  <si>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</si>
  <si>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</si>
  <si>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</si>
  <si>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</si>
  <si>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</si>
  <si>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</si>
  <si>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</si>
  <si>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</si>
  <si>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</si>
  <si>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</si>
  <si>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</si>
  <si>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</si>
  <si>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</si>
  <si>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</si>
  <si>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</si>
  <si>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</si>
  <si>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</si>
  <si>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</si>
  <si>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</si>
  <si>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</si>
  <si>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</si>
  <si>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</si>
  <si>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</si>
  <si>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</si>
  <si>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</si>
  <si>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</si>
  <si>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</si>
  <si>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</si>
  <si>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</si>
  <si>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</si>
  <si>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</si>
  <si>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</si>
  <si>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</si>
  <si>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</si>
  <si>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</si>
  <si>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</si>
  <si>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</si>
  <si>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</si>
  <si>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</si>
  <si>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</si>
  <si>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</si>
  <si>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</si>
  <si>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</si>
  <si>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</si>
  <si>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</si>
  <si>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</si>
  <si>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</si>
  <si>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</si>
  <si>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</si>
  <si>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</si>
  <si>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</si>
  <si>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</si>
  <si>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</si>
  <si>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</si>
  <si>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</si>
  <si>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</si>
  <si>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</si>
  <si>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</si>
  <si>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</si>
  <si>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</si>
  <si>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</si>
  <si>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</si>
  <si>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</si>
  <si>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</si>
  <si>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</si>
  <si>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</si>
  <si>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</si>
  <si>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</si>
  <si>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</si>
  <si>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</si>
  <si>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</si>
  <si>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</si>
  <si>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</si>
  <si>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</si>
  <si>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</si>
  <si>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</si>
  <si>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</si>
  <si>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</si>
  <si>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</si>
  <si>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</si>
  <si>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</si>
  <si>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</si>
  <si>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</si>
  <si>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</si>
  <si>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</si>
  <si>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</si>
  <si>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</si>
  <si>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</si>
  <si>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</si>
  <si>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</si>
  <si>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</si>
  <si>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</si>
  <si>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</si>
  <si>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</si>
  <si>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</si>
  <si>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</si>
  <si>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</si>
  <si>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</si>
  <si>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</si>
  <si>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</si>
  <si>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</si>
  <si>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</si>
  <si>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</si>
  <si>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</si>
  <si>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</si>
  <si>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</si>
  <si>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</si>
  <si>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</si>
  <si>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</si>
  <si>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</si>
  <si>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</si>
  <si>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</si>
  <si>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</si>
  <si>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</si>
  <si>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</si>
  <si>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</si>
  <si>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</si>
  <si>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</si>
  <si>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</si>
  <si>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</si>
  <si>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</si>
  <si>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</si>
  <si>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</si>
  <si>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</si>
  <si>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</si>
  <si>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</si>
  <si>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</si>
  <si>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</si>
  <si>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</si>
  <si>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</si>
  <si>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</si>
  <si>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</si>
  <si>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</si>
  <si>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</si>
  <si>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</si>
  <si>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</si>
  <si>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</si>
  <si>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</si>
  <si>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</si>
  <si>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</si>
  <si>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</si>
  <si>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</si>
  <si>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</si>
  <si>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</si>
  <si>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</si>
  <si>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</si>
  <si>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</si>
  <si>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</si>
  <si>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</si>
  <si>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</si>
  <si>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</si>
  <si>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</si>
  <si>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</si>
  <si>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</si>
  <si>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</si>
  <si>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</si>
  <si>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</si>
  <si>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</si>
  <si>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</si>
  <si>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</si>
  <si>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</si>
  <si>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</si>
  <si>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</si>
  <si>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</si>
  <si>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</si>
  <si>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</si>
  <si>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</si>
  <si>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</si>
  <si>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</si>
  <si>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</si>
  <si>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</si>
  <si>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</si>
  <si>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</si>
  <si>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</si>
  <si>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</si>
  <si>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</si>
  <si>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</si>
  <si>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</si>
  <si>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</si>
  <si>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</si>
  <si>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</si>
  <si>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</si>
  <si>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</si>
  <si>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</si>
  <si>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</si>
  <si>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</si>
  <si>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</si>
  <si>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</si>
  <si>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</si>
  <si>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</si>
  <si>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</si>
  <si>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</si>
  <si>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</si>
  <si>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</si>
  <si>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</si>
  <si>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</si>
  <si>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</si>
  <si>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</si>
  <si>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</si>
  <si>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</si>
  <si>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</si>
  <si>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</si>
  <si>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</si>
  <si>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</si>
  <si>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</si>
  <si>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</si>
  <si>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</si>
  <si>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</si>
  <si>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</si>
  <si>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</si>
  <si>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</si>
  <si>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</si>
  <si>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</si>
  <si>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</si>
  <si>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</si>
  <si>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</si>
  <si>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</si>
  <si>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</si>
  <si>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</si>
  <si>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</si>
  <si>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</si>
  <si>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</si>
  <si>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</si>
  <si>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</si>
  <si>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</si>
  <si>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</si>
  <si>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</si>
  <si>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</si>
  <si>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</si>
  <si>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</si>
  <si>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</si>
  <si>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</si>
  <si>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</si>
  <si>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</si>
  <si>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</si>
  <si>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</si>
  <si>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</si>
  <si>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</si>
  <si>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</si>
  <si>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</si>
  <si>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</si>
  <si>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</si>
  <si>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</si>
  <si>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</si>
  <si>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</si>
  <si>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</si>
  <si>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</si>
  <si>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</si>
  <si>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</si>
  <si>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</si>
  <si>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</si>
  <si>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</si>
  <si>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</si>
  <si>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</si>
  <si>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</si>
  <si>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</si>
  <si>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</si>
  <si>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</si>
  <si>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</si>
  <si>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</si>
  <si>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</si>
  <si>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</si>
  <si>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</si>
  <si>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</si>
  <si>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</si>
  <si>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</si>
  <si>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</si>
  <si>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</si>
  <si>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</si>
  <si>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</si>
  <si>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</si>
  <si>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</si>
  <si>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</si>
  <si>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</si>
  <si>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</si>
  <si>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</si>
  <si>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</si>
  <si>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</si>
  <si>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</si>
  <si>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</si>
  <si>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</si>
  <si>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</si>
  <si>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</si>
  <si>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</si>
  <si>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</si>
  <si>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</si>
  <si>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</si>
  <si>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</si>
  <si>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</si>
  <si>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</si>
  <si>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</si>
  <si>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</si>
  <si>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</si>
  <si>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</si>
  <si>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</si>
  <si>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</si>
  <si>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</si>
  <si>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</si>
  <si>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</si>
  <si>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</si>
  <si>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</si>
  <si>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</si>
  <si>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</si>
  <si>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</si>
  <si>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</si>
  <si>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</si>
  <si>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</si>
  <si>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</si>
  <si>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</si>
  <si>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</si>
  <si>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</si>
  <si>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</si>
  <si>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</si>
  <si>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</si>
  <si>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</si>
  <si>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</si>
  <si>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</si>
  <si>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</si>
  <si>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</si>
  <si>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</si>
  <si>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</si>
  <si>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</si>
  <si>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</si>
  <si>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</si>
  <si>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</si>
  <si>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</si>
  <si>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</si>
  <si>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</si>
  <si>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</si>
  <si>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</si>
  <si>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</si>
  <si>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</si>
  <si>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</si>
  <si>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</si>
  <si>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</si>
  <si>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</si>
  <si>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</si>
  <si>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</si>
  <si>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</si>
  <si>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</si>
  <si>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</si>
  <si>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</si>
  <si>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</si>
  <si>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</si>
  <si>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</si>
  <si>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</si>
  <si>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</si>
  <si>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</si>
  <si>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</si>
  <si>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</si>
  <si>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</si>
  <si>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</si>
  <si>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</si>
  <si>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</si>
  <si>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</si>
  <si>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</si>
  <si>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</si>
  <si>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</si>
  <si>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</si>
  <si>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</si>
  <si>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</si>
  <si>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</si>
  <si>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</si>
  <si>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</si>
  <si>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</si>
  <si>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</si>
  <si>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</si>
  <si>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</si>
  <si>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</si>
  <si>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</si>
  <si>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</si>
  <si>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</si>
  <si>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</si>
  <si>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</si>
  <si>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</si>
  <si>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</si>
  <si>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</si>
  <si>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</si>
  <si>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</si>
  <si>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</si>
  <si>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</si>
  <si>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</si>
  <si>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</si>
  <si>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</si>
  <si>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</si>
  <si>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</si>
  <si>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</si>
  <si>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</si>
  <si>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</si>
  <si>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</si>
  <si>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</si>
  <si>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</si>
  <si>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</si>
  <si>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</si>
  <si>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</si>
  <si>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</si>
  <si>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</si>
  <si>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</si>
  <si>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</si>
  <si>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</si>
  <si>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</si>
  <si>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</si>
  <si>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</si>
  <si>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</si>
  <si>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</si>
  <si>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</si>
  <si>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</si>
  <si>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</si>
  <si>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</si>
  <si>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</si>
  <si>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</si>
  <si>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</si>
  <si>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</si>
  <si>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</si>
  <si>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</si>
  <si>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</si>
  <si>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</si>
  <si>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</si>
  <si>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</si>
  <si>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</si>
  <si>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</si>
  <si>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</si>
  <si>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</si>
  <si>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</si>
  <si>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</si>
  <si>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</si>
  <si>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</si>
  <si>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</si>
  <si>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</si>
  <si>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</si>
  <si>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</si>
  <si>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</si>
  <si>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</si>
  <si>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</si>
  <si>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</si>
  <si>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</si>
  <si>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</si>
  <si>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</si>
  <si>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</si>
  <si>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</si>
  <si>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</si>
  <si>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</si>
  <si>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</si>
  <si>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</si>
  <si>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</si>
  <si>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</si>
  <si>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</si>
  <si>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</si>
  <si>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</si>
  <si>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</si>
  <si>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</si>
  <si>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</si>
  <si>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</si>
  <si>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</si>
  <si>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</si>
  <si>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</si>
  <si>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</si>
  <si>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</si>
  <si>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</si>
  <si>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</si>
  <si>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</si>
  <si>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</si>
  <si>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</si>
  <si>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</si>
  <si>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</si>
  <si>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</si>
  <si>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</si>
  <si>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</si>
  <si>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</si>
  <si>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</si>
  <si>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</si>
  <si>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</si>
  <si>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</si>
  <si>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</si>
  <si>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</si>
  <si>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</si>
  <si>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</si>
  <si>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</si>
  <si>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</si>
  <si>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</si>
  <si>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</si>
  <si>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</si>
  <si>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</si>
  <si>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</si>
  <si>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</si>
  <si>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</si>
  <si>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</si>
  <si>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</si>
  <si>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</si>
  <si>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</si>
  <si>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</si>
  <si>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</si>
  <si>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</si>
  <si>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</si>
  <si>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</si>
  <si>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</si>
  <si>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</si>
  <si>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</si>
  <si>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</si>
  <si>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</si>
  <si>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</si>
  <si>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</si>
  <si>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</si>
  <si>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</si>
  <si>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</si>
  <si>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</si>
  <si>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</si>
  <si>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</si>
  <si>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</si>
  <si>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</si>
  <si>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</si>
  <si>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</si>
  <si>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</si>
  <si>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</si>
  <si>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</si>
  <si>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</si>
  <si>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</si>
  <si>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</si>
  <si>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</si>
  <si>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</si>
  <si>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</si>
  <si>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</si>
  <si>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</si>
  <si>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</si>
  <si>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</si>
  <si>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</si>
  <si>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</si>
  <si>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</si>
  <si>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</si>
  <si>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</si>
  <si>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</si>
  <si>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</si>
  <si>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</si>
  <si>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</si>
  <si>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</si>
  <si>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</si>
  <si>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</si>
  <si>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</si>
  <si>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</si>
  <si>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</si>
  <si>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</si>
  <si>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</si>
  <si>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</si>
  <si>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</si>
  <si>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</si>
  <si>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</si>
  <si>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</si>
  <si>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</si>
  <si>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</si>
  <si>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</si>
  <si>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</si>
  <si>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</si>
  <si>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</si>
  <si>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</si>
  <si>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</si>
  <si>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</si>
  <si>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</si>
  <si>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</si>
  <si>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</si>
  <si>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</si>
  <si>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</si>
  <si>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</si>
  <si>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</si>
  <si>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</si>
  <si>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</si>
  <si>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</si>
  <si>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</si>
  <si>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</si>
  <si>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</si>
  <si>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</si>
  <si>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</si>
  <si>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</si>
  <si>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</si>
  <si>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</si>
  <si>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</si>
  <si>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</si>
  <si>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</si>
  <si>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</si>
  <si>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</si>
  <si>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</si>
  <si>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</si>
  <si>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</si>
  <si>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</si>
  <si>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</si>
  <si>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</si>
  <si>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</si>
  <si>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</si>
  <si>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</si>
  <si>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</si>
  <si>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</si>
  <si>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</si>
  <si>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</si>
  <si>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</si>
  <si>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</si>
  <si>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</si>
  <si>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</si>
  <si>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</si>
  <si>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</si>
  <si>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</si>
  <si>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</si>
  <si>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</si>
  <si>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</si>
  <si>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</si>
  <si>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</si>
  <si>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</si>
  <si>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</si>
  <si>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</si>
  <si>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</si>
  <si>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</si>
  <si>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</si>
  <si>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</si>
  <si>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</si>
  <si>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</si>
  <si>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</si>
  <si>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</si>
  <si>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</si>
  <si>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</si>
  <si>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</si>
  <si>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</si>
  <si>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</si>
  <si>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</si>
  <si>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</si>
  <si>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</si>
  <si>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</si>
  <si>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</si>
  <si>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</si>
  <si>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</si>
  <si>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</si>
  <si>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</si>
  <si>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</si>
  <si>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</si>
  <si>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</si>
  <si>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</si>
  <si>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</si>
  <si>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</si>
  <si>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</si>
  <si>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</si>
  <si>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</si>
  <si>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</si>
  <si>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</si>
  <si>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</si>
  <si>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</si>
  <si>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</si>
  <si>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</si>
  <si>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</si>
  <si>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</si>
  <si>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</si>
  <si>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</si>
  <si>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</si>
  <si>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</si>
  <si>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</si>
  <si>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</si>
  <si>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</si>
  <si>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</si>
  <si>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</si>
  <si>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</si>
  <si>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</si>
  <si>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</si>
  <si>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</si>
  <si>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</si>
  <si>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</si>
  <si>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</si>
  <si>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</si>
  <si>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</si>
  <si>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</si>
  <si>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</si>
  <si>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</si>
  <si>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</si>
  <si>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</si>
  <si>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</si>
  <si>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</si>
  <si>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</si>
  <si>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</si>
  <si>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</si>
  <si>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</si>
  <si>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</si>
  <si>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</si>
  <si>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</si>
  <si>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</si>
  <si>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</si>
  <si>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</si>
  <si>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</si>
  <si>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</si>
  <si>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</si>
  <si>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</si>
  <si>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</si>
  <si>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</si>
  <si>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</si>
  <si>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</si>
  <si>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</si>
  <si>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</si>
  <si>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</si>
  <si>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</si>
  <si>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</si>
  <si>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</si>
  <si>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</si>
  <si>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</si>
  <si>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</si>
  <si>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</si>
  <si>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</si>
  <si>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</si>
  <si>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</si>
  <si>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</si>
  <si>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</si>
  <si>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</si>
  <si>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</si>
  <si>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</si>
  <si>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</si>
  <si>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</si>
  <si>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</si>
  <si>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</si>
  <si>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</si>
  <si>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</si>
  <si>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</si>
  <si>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</si>
  <si>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</si>
  <si>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</si>
  <si>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</si>
  <si>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</si>
  <si>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</si>
  <si>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</si>
  <si>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</si>
  <si>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</si>
  <si>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</si>
  <si>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</si>
  <si>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</si>
  <si>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</si>
  <si>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</si>
  <si>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</si>
  <si>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</si>
  <si>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</si>
  <si>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</si>
  <si>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</si>
  <si>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</si>
  <si>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</si>
  <si>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</si>
  <si>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</si>
  <si>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</si>
  <si>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</si>
  <si>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</si>
  <si>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</si>
  <si>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</si>
  <si>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</si>
  <si>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</si>
  <si>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</si>
  <si>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</si>
  <si>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</si>
  <si>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</si>
  <si>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</si>
  <si>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</si>
  <si>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</si>
  <si>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</si>
  <si>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</si>
  <si>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</si>
  <si>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</si>
  <si>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</si>
  <si>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</si>
  <si>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</si>
  <si>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</si>
  <si>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</si>
  <si>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</si>
  <si>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</si>
  <si>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</si>
  <si>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</si>
  <si>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</si>
  <si>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</si>
  <si>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</si>
  <si>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</si>
  <si>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</si>
  <si>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</si>
  <si>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</si>
  <si>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</si>
  <si>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</si>
  <si>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</si>
  <si>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</si>
  <si>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</si>
  <si>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</si>
  <si>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</si>
  <si>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</si>
  <si>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</si>
  <si>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</si>
  <si>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</si>
  <si>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</si>
  <si>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</si>
  <si>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</si>
  <si>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</si>
  <si>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</si>
  <si>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</si>
  <si>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</si>
  <si>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</si>
  <si>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</si>
  <si>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</si>
  <si>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</si>
  <si>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</si>
  <si>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</si>
  <si>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</si>
  <si>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</si>
  <si>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</si>
  <si>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</si>
  <si>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</si>
  <si>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</si>
  <si>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</si>
  <si>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</si>
  <si>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</si>
  <si>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</si>
  <si>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</si>
  <si>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</si>
  <si>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</si>
  <si>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</si>
  <si>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</si>
  <si>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</si>
  <si>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</si>
  <si>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</si>
  <si>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</si>
  <si>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</si>
  <si>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</si>
  <si>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</si>
  <si>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</si>
  <si>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</si>
  <si>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</si>
  <si>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</si>
  <si>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</si>
  <si>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</si>
  <si>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</si>
  <si>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</si>
  <si>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</si>
  <si>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</si>
  <si>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</si>
  <si>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</si>
  <si>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</si>
  <si>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</si>
  <si>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</si>
  <si>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</si>
  <si>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</si>
  <si>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</si>
  <si>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</si>
  <si>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</si>
  <si>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</si>
  <si>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</si>
  <si>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</si>
  <si>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</si>
  <si>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</si>
  <si>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</si>
  <si>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</si>
  <si>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</si>
  <si>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</si>
  <si>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</si>
  <si>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</si>
  <si>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</si>
  <si>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</si>
  <si>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</si>
  <si>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</si>
  <si>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</si>
  <si>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</si>
  <si>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</si>
  <si>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</si>
  <si>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</si>
  <si>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</si>
  <si>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</si>
  <si>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</si>
  <si>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</si>
  <si>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</si>
  <si>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</si>
  <si>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</si>
  <si>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</si>
  <si>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</si>
  <si>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</si>
  <si>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</si>
  <si>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</si>
  <si>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</si>
  <si>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</si>
  <si>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</si>
  <si>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</si>
  <si>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</si>
  <si>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</si>
  <si>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</si>
  <si>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</si>
  <si>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</si>
  <si>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</si>
  <si>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</si>
  <si>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</si>
  <si>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</si>
  <si>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</si>
  <si>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</si>
  <si>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</si>
  <si>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</si>
  <si>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</si>
  <si>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</si>
  <si>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</si>
  <si>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</si>
  <si>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</si>
  <si>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</si>
  <si>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</si>
  <si>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</si>
  <si>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</si>
  <si>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</si>
  <si>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</si>
  <si>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</si>
  <si>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</si>
  <si>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</si>
  <si>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</si>
  <si>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</si>
  <si>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</si>
  <si>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</si>
  <si>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</si>
  <si>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</si>
  <si>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</si>
  <si>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</si>
  <si>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</si>
  <si>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</si>
  <si>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</si>
  <si>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</si>
  <si>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</si>
  <si>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</si>
  <si>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</si>
  <si>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</si>
  <si>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</si>
  <si>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</si>
  <si>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</si>
  <si>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</si>
  <si>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</si>
  <si>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</si>
  <si>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</si>
  <si>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</si>
  <si>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</si>
  <si>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</si>
  <si>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</si>
  <si>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</si>
  <si>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</si>
  <si>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</si>
  <si>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</si>
  <si>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</si>
  <si>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</si>
  <si>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</si>
  <si>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</si>
  <si>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</si>
  <si>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</si>
  <si>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</si>
  <si>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</si>
  <si>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</si>
  <si>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</si>
  <si>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</si>
  <si>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</si>
  <si>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</si>
  <si>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</si>
  <si>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</si>
  <si>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</si>
  <si>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</si>
  <si>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</si>
  <si>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</si>
  <si>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</si>
  <si>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</si>
  <si>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</si>
  <si>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</si>
  <si>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</si>
  <si>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</si>
  <si>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</si>
  <si>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</si>
  <si>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</si>
  <si>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</si>
  <si>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</si>
  <si>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</si>
  <si>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</si>
  <si>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</si>
  <si>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</si>
  <si>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</si>
  <si>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</si>
  <si>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</si>
  <si>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</si>
  <si>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</si>
  <si>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</si>
  <si>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</si>
  <si>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</si>
  <si>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</si>
  <si>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</si>
  <si>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</si>
  <si>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</si>
  <si>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</si>
  <si>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</si>
  <si>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</si>
  <si>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</si>
  <si>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</si>
  <si>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</si>
  <si>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</si>
  <si>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</si>
  <si>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</si>
  <si>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</si>
  <si>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</si>
  <si>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</si>
  <si>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</si>
  <si>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</si>
  <si>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</si>
  <si>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</si>
  <si>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</si>
  <si>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</si>
  <si>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</si>
  <si>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</si>
  <si>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</si>
  <si>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</si>
  <si>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</si>
  <si>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</si>
  <si>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</si>
  <si>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</si>
  <si>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</si>
  <si>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</si>
  <si>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</si>
  <si>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</si>
  <si>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</si>
  <si>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</si>
  <si>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</si>
  <si>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</si>
  <si>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</si>
  <si>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</si>
  <si>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</si>
  <si>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</si>
  <si>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</si>
  <si>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</si>
  <si>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</si>
  <si>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</si>
  <si>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</si>
  <si>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</si>
  <si>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</si>
  <si>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</si>
  <si>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</si>
  <si>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</si>
  <si>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</si>
  <si>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</si>
  <si>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</si>
  <si>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</si>
  <si>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</si>
  <si>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</si>
  <si>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</si>
  <si>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</si>
  <si>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</si>
  <si>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</si>
  <si>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</si>
  <si>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</si>
  <si>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</si>
  <si>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</si>
  <si>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</si>
  <si>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</si>
  <si>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</si>
  <si>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</si>
  <si>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</si>
  <si>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</si>
  <si>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</si>
  <si>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</si>
  <si>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</si>
  <si>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</si>
  <si>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</si>
  <si>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</si>
  <si>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</si>
  <si>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</si>
  <si>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</si>
  <si>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</si>
  <si>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</si>
  <si>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</si>
  <si>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</si>
  <si>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</si>
  <si>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</si>
  <si>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</si>
  <si>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</si>
  <si>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</si>
  <si>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</si>
  <si>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</si>
  <si>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</si>
  <si>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</si>
  <si>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</si>
  <si>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</si>
  <si>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</si>
  <si>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</si>
  <si>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</si>
  <si>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</si>
  <si>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</si>
  <si>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</si>
  <si>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</si>
  <si>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</si>
  <si>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</si>
  <si>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</si>
  <si>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</si>
  <si>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</si>
  <si>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</si>
  <si>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</si>
  <si>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</si>
  <si>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</si>
  <si>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</si>
  <si>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</si>
  <si>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</si>
  <si>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</si>
  <si>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</si>
  <si>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</si>
  <si>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</si>
  <si>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</si>
  <si>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</si>
  <si>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</si>
  <si>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</si>
  <si>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</si>
  <si>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</si>
  <si>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</si>
  <si>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</si>
  <si>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</si>
  <si>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</si>
  <si>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</si>
  <si>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</si>
  <si>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</si>
  <si>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</si>
  <si>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</si>
  <si>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</si>
  <si>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</si>
  <si>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</si>
  <si>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</si>
  <si>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</si>
  <si>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</si>
  <si>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</si>
  <si>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</si>
  <si>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</si>
  <si>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</si>
  <si>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</si>
  <si>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</si>
  <si>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</si>
  <si>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</si>
  <si>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</si>
  <si>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</si>
  <si>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</si>
  <si>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</si>
  <si>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</si>
  <si>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</si>
  <si>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</si>
  <si>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</si>
  <si>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</si>
  <si>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</si>
  <si>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</si>
  <si>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</si>
  <si>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</si>
  <si>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</si>
  <si>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</si>
  <si>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</si>
  <si>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</si>
  <si>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</si>
  <si>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</si>
  <si>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</si>
  <si>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</si>
  <si>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</si>
  <si>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</si>
  <si>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</si>
  <si>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</si>
  <si>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</si>
  <si>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</si>
  <si>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</si>
  <si>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</si>
  <si>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</si>
  <si>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</si>
  <si>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</si>
  <si>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</si>
  <si>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</si>
  <si>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</si>
  <si>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</si>
  <si>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</si>
  <si>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</si>
  <si>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</si>
  <si>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</si>
  <si>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</si>
  <si>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</si>
  <si>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</si>
  <si>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</si>
  <si>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</si>
  <si>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</si>
  <si>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</si>
  <si>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</si>
  <si>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</si>
  <si>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</si>
  <si>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</si>
  <si>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</si>
  <si>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</si>
  <si>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</si>
  <si>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</si>
  <si>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</si>
  <si>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</si>
  <si>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</si>
  <si>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</si>
  <si>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</si>
  <si>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</si>
  <si>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</si>
  <si>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</si>
  <si>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</si>
  <si>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</si>
  <si>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</si>
  <si>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</si>
  <si>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</si>
  <si>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</si>
  <si>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</si>
  <si>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</si>
  <si>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</si>
  <si>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</si>
  <si>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</si>
  <si>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</si>
  <si>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</si>
  <si>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</si>
  <si>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</si>
  <si>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</si>
  <si>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</si>
  <si>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</si>
  <si>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</si>
  <si>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</si>
  <si>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</si>
  <si>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</si>
  <si>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</si>
  <si>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</si>
  <si>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</si>
  <si>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</si>
  <si>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</si>
  <si>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</si>
  <si>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</si>
  <si>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</si>
  <si>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</si>
  <si>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</si>
  <si>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</si>
  <si>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</si>
  <si>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</si>
  <si>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</si>
  <si>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</si>
  <si>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</si>
  <si>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</si>
  <si>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</si>
  <si>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</si>
  <si>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</si>
  <si>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</si>
  <si>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</si>
  <si>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</si>
  <si>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</si>
  <si>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</si>
  <si>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</si>
  <si>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</si>
  <si>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</si>
  <si>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</si>
  <si>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</si>
  <si>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</si>
  <si>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</si>
  <si>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</si>
  <si>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</si>
  <si>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</si>
  <si>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</si>
  <si>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</si>
  <si>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</si>
  <si>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</si>
  <si>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</si>
  <si>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</si>
  <si>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</si>
  <si>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</si>
  <si>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</si>
  <si>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</si>
  <si>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</si>
  <si>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</si>
  <si>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</si>
  <si>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</si>
  <si>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</si>
  <si>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</si>
  <si>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</si>
  <si>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</si>
  <si>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</si>
  <si>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</si>
  <si>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</si>
  <si>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</si>
  <si>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</si>
  <si>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</si>
  <si>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</si>
  <si>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</si>
  <si>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</si>
  <si>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</si>
  <si>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</si>
  <si>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</si>
  <si>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</si>
  <si>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</si>
  <si>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</si>
  <si>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</si>
  <si>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</si>
  <si>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</si>
  <si>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</si>
  <si>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</si>
  <si>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</si>
  <si>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</si>
  <si>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</si>
  <si>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</si>
  <si>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</si>
  <si>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</si>
  <si>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</si>
  <si>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</si>
  <si>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</si>
  <si>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</si>
  <si>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</si>
  <si>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</si>
  <si>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</si>
  <si>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</si>
  <si>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</si>
  <si>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</si>
  <si>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</si>
  <si>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</si>
  <si>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</si>
  <si>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</si>
  <si>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</si>
  <si>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</si>
  <si>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</si>
  <si>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</si>
  <si>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</si>
  <si>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</si>
  <si>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</si>
  <si>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</si>
  <si>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</si>
  <si>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</si>
  <si>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</si>
  <si>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</si>
  <si>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</si>
  <si>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</si>
  <si>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</si>
  <si>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</si>
  <si>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</si>
  <si>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</si>
  <si>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</si>
  <si>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</si>
  <si>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</si>
  <si>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</si>
  <si>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</si>
  <si>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</si>
  <si>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</si>
  <si>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</si>
  <si>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</si>
  <si>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</si>
  <si>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</si>
  <si>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</si>
  <si>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</si>
  <si>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</si>
  <si>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</si>
  <si>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</si>
  <si>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</si>
  <si>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</si>
  <si>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</si>
  <si>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</si>
  <si>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</si>
  <si>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</si>
  <si>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</si>
  <si>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</si>
  <si>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</si>
  <si>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</si>
  <si>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</si>
  <si>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</si>
  <si>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</si>
  <si>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</si>
  <si>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</si>
  <si>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</si>
  <si>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</si>
  <si>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</si>
  <si>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</si>
  <si>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</si>
  <si>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</si>
  <si>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</si>
  <si>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</si>
  <si>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</si>
  <si>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</si>
  <si>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</si>
  <si>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</si>
  <si>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</si>
  <si>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</si>
  <si>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</si>
  <si>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</si>
  <si>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</si>
  <si>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</si>
  <si>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</si>
  <si>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</si>
  <si>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</si>
  <si>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</si>
  <si>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</si>
  <si>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</si>
  <si>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</si>
  <si>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</si>
  <si>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</si>
  <si>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</si>
  <si>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</si>
  <si>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</si>
  <si>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</si>
  <si>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</si>
  <si>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</si>
  <si>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</si>
  <si>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</si>
  <si>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</si>
  <si>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</si>
  <si>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</si>
  <si>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</si>
  <si>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</si>
  <si>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</si>
  <si>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</si>
  <si>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</si>
  <si>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</si>
  <si>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</si>
  <si>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</si>
  <si>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</si>
  <si>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</si>
  <si>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</si>
  <si>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</si>
  <si>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</si>
  <si>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</si>
  <si>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</si>
  <si>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</si>
  <si>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</si>
  <si>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</si>
  <si>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</si>
  <si>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</si>
  <si>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</si>
  <si>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</si>
  <si>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</si>
  <si>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</si>
  <si>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</si>
  <si>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</si>
  <si>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</si>
  <si>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</si>
  <si>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</si>
  <si>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</si>
  <si>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</si>
  <si>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</si>
  <si>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</si>
  <si>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</si>
  <si>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</si>
  <si>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</si>
  <si>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</si>
  <si>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</si>
  <si>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</si>
  <si>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</si>
  <si>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</si>
  <si>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</si>
  <si>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</si>
  <si>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</si>
  <si>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</si>
  <si>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</si>
  <si>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</si>
  <si>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</si>
  <si>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</si>
  <si>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</si>
  <si>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</si>
  <si>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</si>
  <si>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</si>
  <si>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</si>
  <si>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</si>
  <si>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</si>
  <si>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</si>
  <si>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</si>
  <si>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</si>
  <si>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</si>
  <si>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</si>
  <si>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</si>
  <si>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</si>
  <si>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</si>
  <si>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</si>
  <si>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</si>
  <si>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</si>
  <si>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</si>
  <si>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</si>
  <si>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</si>
  <si>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</si>
  <si>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</si>
  <si>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</si>
  <si>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</si>
  <si>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</si>
  <si>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</si>
  <si>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</si>
  <si>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</si>
  <si>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</si>
  <si>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</si>
  <si>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</si>
  <si>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</si>
  <si>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</si>
  <si>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</si>
  <si>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</si>
  <si>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</si>
  <si>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</si>
  <si>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</si>
  <si>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</si>
  <si>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</si>
  <si>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</si>
  <si>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</si>
  <si>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</si>
  <si>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</si>
  <si>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</si>
  <si>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</si>
  <si>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</si>
  <si>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</si>
  <si>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</si>
  <si>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</si>
  <si>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</si>
  <si>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</si>
  <si>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</si>
  <si>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</si>
  <si>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</si>
  <si>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</si>
  <si>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</si>
  <si>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</si>
  <si>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</si>
  <si>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</si>
  <si>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</si>
  <si>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</si>
  <si>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</si>
  <si>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</si>
  <si>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</si>
  <si>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</si>
  <si>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</si>
  <si>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</si>
  <si>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</si>
  <si>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</si>
  <si>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</si>
  <si>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</si>
  <si>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</si>
  <si>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</si>
  <si>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</si>
  <si>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</si>
  <si>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</si>
  <si>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</si>
  <si>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</si>
  <si>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</si>
  <si>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</si>
  <si>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</si>
  <si>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</si>
  <si>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</si>
  <si>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</si>
  <si>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</si>
  <si>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</si>
  <si>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</si>
  <si>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</si>
  <si>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</si>
  <si>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</si>
  <si>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</si>
  <si>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</si>
  <si>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</si>
  <si>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</si>
  <si>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</si>
  <si>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</si>
  <si>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</si>
  <si>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</si>
  <si>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</si>
  <si>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</si>
  <si>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</si>
  <si>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</si>
  <si>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</si>
  <si>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</si>
  <si>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</si>
  <si>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</si>
  <si>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</si>
  <si>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</si>
  <si>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</si>
  <si>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</si>
  <si>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</si>
  <si>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</si>
  <si>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</si>
  <si>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</si>
  <si>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</si>
  <si>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</si>
  <si>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</si>
  <si>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</si>
  <si>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</si>
  <si>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</si>
  <si>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</si>
  <si>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</si>
  <si>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</si>
  <si>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</si>
  <si>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</si>
  <si>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</si>
  <si>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</si>
  <si>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</si>
  <si>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</si>
  <si>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</si>
  <si>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</si>
  <si>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</si>
  <si>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</si>
  <si>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</si>
  <si>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</si>
  <si>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</si>
  <si>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</si>
  <si>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</si>
  <si>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</si>
  <si>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</si>
  <si>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</si>
  <si>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</si>
  <si>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</si>
  <si>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</si>
  <si>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</si>
  <si>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</si>
  <si>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</si>
  <si>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</si>
  <si>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</si>
  <si>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</si>
  <si>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</si>
  <si>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</si>
  <si>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</si>
  <si>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</si>
  <si>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</si>
  <si>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</si>
  <si>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</si>
  <si>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</si>
  <si>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</si>
  <si>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</si>
  <si>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</si>
  <si>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</si>
  <si>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</si>
  <si>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</si>
  <si>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</si>
  <si>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</si>
  <si>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</si>
  <si>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</si>
  <si>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</si>
  <si>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</si>
  <si>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</si>
  <si>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</si>
  <si>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</si>
  <si>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</si>
  <si>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</si>
  <si>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</si>
  <si>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</si>
  <si>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</si>
  <si>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</si>
  <si>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</si>
  <si>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</si>
  <si>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</si>
  <si>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</si>
  <si>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</si>
  <si>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</si>
  <si>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</si>
  <si>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</si>
  <si>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</si>
  <si>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</si>
  <si>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</si>
  <si>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</si>
  <si>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</si>
  <si>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</si>
  <si>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</si>
  <si>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</si>
  <si>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</si>
  <si>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</si>
  <si>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</si>
  <si>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</si>
  <si>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</si>
  <si>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</si>
  <si>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</si>
  <si>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</si>
  <si>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</si>
  <si>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</si>
  <si>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</si>
  <si>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</si>
  <si>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</si>
  <si>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</si>
  <si>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</si>
  <si>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</si>
  <si>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</si>
  <si>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</si>
  <si>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</si>
  <si>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</si>
  <si>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</si>
  <si>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</si>
  <si>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</si>
  <si>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</si>
  <si>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</si>
  <si>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</si>
  <si>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</si>
  <si>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</si>
  <si>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</si>
  <si>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</si>
  <si>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</si>
  <si>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</si>
  <si>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</si>
  <si>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</si>
  <si>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</si>
  <si>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</si>
  <si>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</si>
  <si>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</si>
  <si>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</si>
  <si>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</si>
  <si>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</si>
  <si>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</si>
  <si>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</si>
  <si>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</si>
  <si>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</si>
  <si>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</si>
  <si>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</si>
  <si>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</si>
  <si>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</si>
  <si>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</si>
  <si>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</si>
  <si>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</si>
  <si>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</si>
  <si>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</si>
  <si>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</si>
  <si>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</si>
  <si>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</si>
  <si>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</si>
  <si>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</si>
  <si>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</si>
  <si>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</si>
  <si>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</si>
  <si>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</si>
  <si>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</si>
  <si>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</si>
  <si>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</si>
  <si>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</si>
  <si>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</si>
  <si>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</si>
  <si>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</si>
  <si>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</si>
  <si>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</si>
  <si>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</si>
  <si>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</si>
  <si>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</si>
  <si>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</si>
  <si>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</si>
  <si>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</si>
  <si>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</si>
  <si>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</si>
  <si>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</si>
  <si>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</si>
  <si>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</si>
  <si>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</si>
  <si>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</si>
  <si>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</si>
  <si>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</si>
  <si>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</si>
  <si>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</si>
  <si>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</si>
  <si>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</si>
  <si>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</si>
  <si>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</si>
  <si>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</si>
  <si>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</si>
  <si>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</si>
  <si>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</si>
  <si>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</si>
  <si>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</si>
  <si>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</si>
  <si>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</si>
  <si>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</si>
  <si>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</si>
  <si>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</si>
  <si>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</si>
  <si>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</si>
  <si>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</si>
  <si>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</si>
  <si>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</si>
  <si>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</si>
  <si>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</si>
  <si>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</si>
  <si>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</si>
  <si>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</si>
  <si>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</si>
  <si>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</si>
  <si>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</si>
  <si>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</si>
  <si>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</si>
  <si>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</si>
  <si>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</si>
  <si>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</si>
  <si>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</si>
  <si>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</si>
  <si>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</si>
  <si>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</si>
  <si>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</si>
  <si>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</si>
  <si>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</si>
  <si>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</si>
  <si>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</si>
  <si>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</si>
  <si>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</si>
  <si>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</si>
  <si>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</si>
  <si>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</si>
  <si>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</si>
  <si>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</si>
  <si>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</si>
  <si>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</si>
  <si>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</si>
  <si>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</si>
  <si>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</si>
  <si>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</si>
  <si>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</si>
  <si>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</si>
  <si>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</si>
  <si>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</si>
  <si>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</si>
  <si>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</si>
  <si>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</si>
  <si>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</si>
  <si>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</si>
  <si>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</si>
  <si>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</si>
  <si>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</si>
  <si>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</si>
  <si>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</si>
  <si>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</si>
  <si>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</si>
  <si>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</si>
  <si>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</si>
  <si>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</si>
  <si>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</si>
  <si>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</si>
  <si>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</si>
  <si>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</si>
  <si>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</si>
  <si>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</si>
  <si>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</si>
  <si>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</si>
  <si>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</si>
  <si>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</si>
  <si>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</si>
  <si>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</si>
  <si>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</si>
  <si>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</si>
  <si>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</si>
  <si>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</si>
  <si>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</si>
  <si>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</si>
  <si>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</si>
  <si>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</si>
  <si>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</si>
  <si>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</si>
  <si>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</si>
  <si>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</si>
  <si>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</si>
  <si>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</si>
  <si>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</si>
  <si>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</si>
  <si>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</si>
  <si>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</si>
  <si>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</si>
  <si>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</si>
  <si>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</si>
  <si>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</si>
  <si>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</si>
  <si>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</si>
  <si>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</si>
  <si>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</si>
  <si>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</si>
  <si>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</si>
  <si>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</si>
  <si>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</si>
  <si>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</si>
  <si>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</si>
  <si>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</si>
  <si>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</si>
  <si>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</si>
  <si>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</si>
  <si>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</si>
  <si>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</si>
  <si>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</si>
  <si>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</si>
  <si>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</si>
  <si>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</si>
  <si>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</si>
  <si>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</si>
  <si>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</si>
  <si>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</si>
  <si>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</si>
  <si>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</si>
  <si>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</si>
  <si>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</si>
  <si>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</si>
  <si>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</si>
  <si>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</si>
  <si>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</si>
  <si>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</si>
  <si>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</si>
  <si>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</si>
  <si>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</si>
  <si>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</si>
  <si>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</si>
  <si>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</si>
  <si>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</si>
  <si>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</si>
  <si>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</si>
  <si>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</si>
  <si>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</si>
  <si>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</si>
  <si>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</si>
  <si>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</si>
  <si>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</si>
  <si>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</si>
  <si>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</si>
  <si>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</si>
  <si>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</si>
  <si>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</si>
  <si>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</si>
  <si>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</si>
  <si>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</si>
  <si>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</si>
  <si>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</si>
  <si>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</si>
  <si>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</si>
  <si>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</si>
  <si>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</si>
  <si>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</si>
  <si>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</si>
  <si>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</si>
  <si>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</si>
  <si>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</si>
  <si>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</si>
  <si>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</si>
  <si>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</si>
  <si>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</si>
  <si>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</si>
  <si>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</si>
  <si>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</si>
  <si>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</si>
  <si>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</si>
  <si>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</si>
  <si>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</si>
  <si>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</si>
  <si>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</si>
  <si>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</si>
  <si>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</si>
  <si>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</si>
  <si>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</si>
  <si>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</si>
  <si>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</si>
  <si>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</si>
  <si>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</si>
  <si>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</si>
  <si>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</si>
  <si>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</si>
  <si>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</si>
  <si>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</si>
  <si>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</si>
  <si>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</si>
  <si>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</si>
  <si>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</si>
  <si>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</si>
  <si>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</si>
  <si>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</si>
  <si>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</si>
  <si>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</si>
  <si>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</si>
  <si>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</si>
  <si>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</si>
  <si>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</si>
  <si>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</si>
  <si>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</si>
  <si>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</si>
  <si>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</si>
  <si>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</si>
  <si>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</si>
  <si>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</si>
  <si>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</si>
  <si>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</si>
  <si>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</si>
  <si>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</si>
  <si>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</si>
  <si>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</si>
  <si>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</si>
  <si>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</si>
  <si>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</si>
  <si>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</si>
  <si>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</si>
  <si>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</si>
  <si>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</si>
  <si>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</si>
  <si>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</si>
  <si>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</si>
  <si>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</si>
  <si>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</si>
  <si>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</si>
  <si>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</si>
  <si>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</si>
  <si>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</si>
  <si>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</si>
  <si>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</si>
  <si>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</si>
  <si>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</si>
  <si>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</si>
  <si>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</si>
  <si>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</si>
  <si>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</si>
  <si>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</si>
  <si>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</si>
  <si>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</si>
  <si>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</si>
  <si>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</si>
  <si>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</si>
  <si>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</si>
  <si>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</si>
  <si>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</si>
  <si>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</si>
  <si>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</si>
  <si>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</si>
  <si>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</si>
  <si>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</si>
  <si>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</si>
  <si>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</si>
  <si>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</si>
  <si>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</si>
  <si>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</si>
  <si>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</si>
  <si>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</si>
  <si>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</si>
  <si>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</si>
  <si>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</si>
  <si>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</si>
  <si>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</si>
  <si>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</si>
  <si>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</si>
  <si>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</si>
  <si>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</si>
  <si>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</si>
  <si>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</si>
  <si>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</si>
  <si>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</si>
  <si>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</si>
  <si>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</si>
  <si>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</si>
  <si>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</si>
  <si>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</si>
  <si>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</si>
  <si>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</si>
  <si>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</si>
  <si>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</si>
  <si>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</si>
  <si>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</si>
  <si>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</si>
  <si>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</si>
  <si>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</si>
  <si>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</si>
  <si>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</si>
  <si>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</si>
  <si>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</si>
  <si>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</si>
  <si>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</si>
  <si>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</si>
  <si>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</si>
  <si>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</si>
  <si>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</si>
  <si>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</si>
  <si>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</si>
  <si>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</si>
  <si>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</si>
  <si>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</si>
  <si>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</si>
  <si>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</si>
  <si>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</si>
  <si>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</si>
  <si>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</si>
  <si>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</si>
  <si>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</si>
  <si>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</si>
  <si>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</si>
  <si>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</si>
  <si>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</si>
  <si>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</si>
  <si>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</si>
  <si>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</si>
  <si>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</si>
  <si>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</si>
  <si>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</si>
  <si>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</si>
  <si>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</si>
  <si>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</si>
  <si>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</si>
  <si>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</si>
  <si>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</si>
  <si>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</si>
  <si>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</si>
  <si>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</si>
  <si>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</si>
  <si>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</si>
  <si>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</si>
  <si>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</si>
  <si>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</si>
  <si>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</si>
  <si>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</si>
  <si>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</si>
  <si>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</si>
  <si>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</si>
  <si>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</si>
  <si>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</si>
  <si>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</si>
  <si>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</si>
  <si>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</si>
  <si>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</si>
  <si>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</si>
  <si>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</si>
  <si>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</si>
  <si>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</si>
  <si>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</si>
  <si>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</si>
  <si>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</si>
  <si>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</si>
  <si>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</si>
  <si>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</si>
  <si>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</si>
  <si>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</si>
  <si>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</si>
  <si>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</si>
  <si>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</si>
  <si>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</si>
  <si>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</si>
  <si>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</si>
  <si>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</si>
  <si>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</si>
  <si>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</si>
  <si>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</si>
  <si>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</si>
  <si>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</si>
  <si>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</si>
  <si>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</si>
  <si>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</si>
  <si>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</si>
  <si>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</si>
  <si>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</si>
  <si>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</si>
  <si>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</si>
  <si>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</si>
  <si>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</si>
  <si>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</si>
  <si>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</si>
  <si>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</si>
  <si>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</si>
  <si>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</si>
  <si>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</si>
  <si>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</si>
  <si>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</si>
  <si>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</si>
  <si>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</si>
  <si>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</si>
  <si>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</si>
  <si>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</si>
  <si>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</si>
  <si>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</si>
  <si>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</si>
  <si>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</si>
  <si>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</si>
  <si>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</si>
  <si>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</si>
  <si>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</si>
  <si>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</si>
  <si>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</si>
  <si>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</si>
  <si>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</si>
  <si>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</si>
  <si>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</si>
  <si>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</si>
  <si>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</si>
  <si>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</si>
  <si>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</si>
  <si>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</si>
  <si>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</si>
  <si>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</si>
  <si>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</si>
  <si>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</si>
  <si>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</si>
  <si>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</si>
  <si>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</si>
  <si>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</si>
  <si>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</si>
  <si>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</si>
  <si>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</si>
  <si>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</si>
  <si>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</si>
  <si>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</si>
  <si>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</si>
  <si>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</si>
  <si>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</si>
  <si>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</si>
  <si>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</si>
  <si>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</si>
  <si>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</si>
  <si>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</si>
  <si>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</si>
  <si>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</si>
  <si>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</si>
  <si>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</si>
  <si>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</si>
  <si>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</si>
  <si>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</si>
  <si>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</si>
  <si>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</si>
  <si>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</si>
  <si>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</si>
  <si>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</si>
  <si>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</si>
  <si>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</si>
  <si>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</si>
  <si>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</si>
  <si>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</si>
  <si>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</si>
  <si>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</si>
  <si>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</si>
  <si>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</si>
  <si>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</si>
  <si>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</si>
  <si>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</si>
  <si>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</si>
  <si>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</si>
  <si>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</si>
  <si>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</si>
  <si>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</si>
  <si>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</si>
  <si>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</si>
  <si>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</si>
  <si>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</si>
  <si>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</si>
  <si>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</si>
  <si>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</si>
  <si>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</si>
  <si>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</si>
  <si>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</si>
  <si>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</si>
  <si>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</si>
  <si>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</si>
  <si>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</si>
  <si>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</si>
  <si>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</si>
  <si>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</si>
  <si>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</si>
  <si>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</si>
  <si>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</si>
  <si>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</si>
  <si>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</si>
  <si>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</si>
  <si>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</si>
  <si>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</si>
  <si>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</si>
  <si>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</si>
  <si>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</si>
  <si>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</si>
  <si>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</si>
  <si>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</si>
  <si>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</si>
  <si>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</si>
  <si>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</si>
  <si>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</si>
  <si>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</si>
  <si>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</si>
  <si>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</si>
  <si>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</si>
  <si>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</si>
  <si>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</si>
  <si>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</si>
  <si>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</si>
  <si>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</si>
  <si>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</si>
  <si>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</si>
  <si>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</si>
  <si>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</si>
  <si>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</si>
  <si>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</si>
  <si>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</si>
  <si>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</si>
  <si>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</si>
  <si>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</si>
  <si>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</si>
  <si>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</si>
  <si>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</si>
  <si>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</si>
  <si>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</si>
  <si>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</si>
  <si>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</si>
  <si>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</si>
  <si>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</si>
  <si>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</si>
  <si>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</si>
  <si>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</si>
  <si>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</si>
  <si>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</si>
  <si>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</si>
  <si>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</si>
  <si>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</si>
  <si>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</si>
  <si>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</si>
  <si>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</si>
  <si>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</si>
  <si>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</si>
  <si>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</si>
  <si>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</si>
  <si>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</si>
  <si>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</si>
  <si>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</si>
  <si>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</si>
  <si>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</si>
  <si>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</si>
  <si>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</si>
  <si>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</si>
  <si>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</si>
  <si>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</si>
  <si>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</si>
  <si>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</si>
  <si>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</si>
  <si>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</si>
  <si>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</si>
  <si>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</si>
  <si>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</si>
  <si>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</si>
  <si>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</si>
  <si>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</si>
  <si>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</si>
  <si>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</si>
  <si>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</si>
  <si>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</si>
  <si>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</si>
  <si>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</si>
  <si>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</si>
  <si>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</si>
  <si>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</si>
  <si>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</si>
  <si>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</si>
  <si>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</si>
  <si>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</si>
  <si>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</si>
  <si>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</si>
  <si>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</si>
  <si>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</si>
  <si>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</si>
  <si>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</si>
  <si>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</si>
  <si>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</si>
  <si>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</si>
  <si>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</si>
  <si>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</si>
  <si>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</si>
  <si>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</si>
  <si>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</si>
  <si>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</si>
  <si>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</si>
  <si>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</si>
  <si>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</si>
  <si>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</si>
  <si>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</si>
  <si>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</si>
  <si>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</si>
  <si>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</si>
  <si>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</si>
  <si>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</si>
  <si>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</si>
  <si>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</si>
  <si>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</si>
  <si>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</si>
  <si>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</si>
  <si>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</si>
  <si>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</si>
  <si>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</si>
  <si>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</si>
  <si>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</si>
  <si>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</si>
  <si>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</si>
  <si>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</si>
  <si>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</si>
  <si>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</si>
  <si>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</si>
  <si>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</si>
  <si>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</si>
  <si>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</si>
  <si>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</si>
  <si>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</si>
  <si>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</si>
  <si>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</si>
  <si>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</si>
  <si>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</si>
  <si>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</si>
  <si>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</si>
  <si>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</si>
  <si>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</si>
  <si>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</si>
  <si>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</si>
  <si>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</si>
  <si>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</si>
  <si>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</si>
  <si>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</si>
  <si>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</si>
  <si>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</si>
  <si>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</si>
  <si>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</si>
  <si>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</si>
  <si>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</si>
  <si>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</si>
  <si>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</si>
  <si>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</si>
  <si>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</si>
  <si>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</si>
  <si>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</si>
  <si>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</si>
  <si>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</si>
  <si>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</si>
  <si>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</si>
  <si>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</si>
  <si>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</si>
  <si>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</si>
  <si>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</si>
  <si>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</si>
  <si>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</si>
  <si>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</si>
  <si>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</si>
  <si>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</si>
  <si>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</si>
  <si>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</si>
  <si>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</si>
  <si>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</si>
  <si>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</si>
  <si>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</si>
  <si>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</si>
  <si>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</si>
  <si>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</si>
  <si>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</si>
  <si>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</si>
  <si>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</si>
  <si>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</si>
  <si>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</si>
  <si>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</si>
  <si>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</si>
  <si>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</si>
  <si>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</si>
  <si>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</si>
  <si>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</si>
  <si>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</si>
  <si>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</si>
  <si>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</si>
  <si>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</si>
  <si>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</si>
  <si>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</si>
  <si>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</si>
  <si>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</si>
  <si>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</si>
  <si>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</si>
  <si>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</si>
  <si>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</si>
  <si>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</si>
  <si>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</si>
  <si>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</si>
  <si>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</si>
  <si>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</si>
  <si>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</si>
  <si>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</si>
  <si>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</si>
  <si>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</si>
  <si>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</si>
  <si>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</si>
  <si>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</si>
  <si>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</si>
  <si>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</si>
  <si>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</si>
  <si>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</si>
  <si>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</si>
  <si>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</si>
  <si>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</si>
  <si>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</si>
  <si>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</si>
  <si>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</si>
  <si>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</si>
  <si>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</si>
  <si>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</si>
  <si>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</si>
  <si>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</si>
  <si>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</si>
  <si>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</si>
  <si>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</si>
  <si>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</si>
  <si>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</si>
  <si>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</si>
  <si>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</si>
  <si>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</si>
  <si>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</si>
  <si>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</si>
  <si>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</si>
  <si>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</si>
  <si>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</si>
  <si>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</si>
  <si>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</si>
  <si>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</si>
  <si>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</si>
  <si>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</si>
  <si>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</si>
  <si>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</si>
  <si>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</si>
  <si>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</si>
  <si>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</si>
  <si>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</si>
  <si>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</si>
  <si>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</si>
  <si>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</si>
  <si>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</si>
  <si>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</si>
  <si>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</si>
  <si>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</si>
  <si>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</si>
  <si>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</si>
  <si>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</si>
  <si>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</si>
  <si>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</si>
  <si>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</si>
  <si>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</si>
  <si>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</si>
  <si>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</si>
  <si>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</si>
  <si>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</si>
  <si>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</si>
  <si>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</si>
  <si>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</si>
  <si>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</si>
  <si>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</si>
  <si>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</si>
  <si>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</si>
  <si>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</si>
  <si>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</si>
  <si>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</si>
  <si>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</si>
  <si>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</si>
  <si>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</si>
  <si>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</si>
  <si>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</si>
  <si>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</si>
  <si>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</si>
  <si>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</si>
  <si>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</si>
  <si>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</si>
  <si>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</si>
  <si>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</si>
  <si>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</si>
  <si>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</si>
  <si>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</si>
  <si>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</si>
  <si>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</si>
  <si>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</si>
  <si>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</si>
  <si>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</si>
  <si>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</si>
  <si>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</si>
  <si>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</si>
  <si>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</si>
  <si>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</si>
  <si>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</si>
  <si>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</si>
  <si>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</si>
  <si>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</si>
  <si>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</si>
  <si>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</si>
  <si>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</si>
  <si>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</si>
  <si>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</si>
  <si>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</si>
  <si>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</si>
  <si>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</si>
  <si>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</si>
  <si>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</si>
  <si>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</si>
  <si>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</si>
  <si>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</si>
  <si>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</si>
  <si>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</si>
  <si>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</si>
  <si>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</si>
  <si>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</si>
  <si>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</si>
  <si>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</si>
  <si>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</si>
  <si>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</si>
  <si>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</si>
  <si>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</si>
  <si>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</si>
  <si>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</si>
  <si>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</si>
  <si>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</si>
  <si>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</si>
  <si>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</si>
  <si>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</si>
  <si>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</si>
  <si>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</si>
  <si>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</si>
  <si>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</si>
  <si>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</si>
  <si>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</si>
  <si>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</si>
  <si>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</si>
  <si>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</si>
  <si>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</si>
  <si>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</si>
  <si>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</si>
  <si>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</si>
  <si>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</si>
  <si>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</si>
  <si>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</si>
  <si>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</si>
  <si>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</si>
  <si>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</si>
  <si>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</si>
  <si>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</si>
  <si>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</si>
  <si>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</si>
  <si>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</si>
  <si>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</si>
  <si>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</si>
  <si>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</si>
  <si>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</si>
  <si>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</si>
  <si>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</si>
  <si>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</si>
  <si>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</si>
  <si>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</si>
  <si>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</si>
  <si>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</si>
  <si>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</si>
  <si>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</si>
  <si>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</si>
  <si>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</si>
  <si>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</si>
  <si>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</si>
  <si>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</si>
  <si>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</si>
  <si>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</si>
  <si>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</si>
  <si>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</si>
  <si>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</si>
  <si>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</si>
  <si>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</si>
  <si>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</si>
  <si>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</si>
  <si>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</si>
  <si>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</si>
  <si>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</si>
  <si>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</si>
  <si>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</si>
  <si>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</si>
  <si>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</si>
  <si>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</si>
  <si>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</si>
  <si>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</si>
  <si>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</si>
  <si>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</si>
  <si>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</si>
  <si>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</si>
  <si>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</si>
  <si>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</si>
  <si>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</si>
  <si>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</si>
  <si>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</si>
  <si>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</si>
  <si>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</si>
  <si>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</si>
  <si>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</si>
  <si>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</si>
  <si>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</si>
  <si>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</si>
  <si>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</si>
  <si>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</si>
  <si>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</si>
  <si>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</si>
  <si>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</si>
  <si>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</si>
  <si>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</si>
  <si>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</si>
  <si>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</si>
  <si>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</si>
  <si>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</si>
  <si>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</si>
  <si>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</si>
  <si>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</si>
  <si>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</si>
  <si>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</si>
  <si>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</si>
  <si>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</si>
  <si>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</si>
  <si>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</si>
  <si>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</si>
  <si>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</si>
  <si>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</si>
  <si>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</si>
  <si>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</si>
  <si>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</si>
  <si>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</si>
  <si>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</si>
  <si>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</si>
  <si>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</si>
  <si>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</si>
  <si>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</si>
  <si>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</si>
  <si>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</si>
  <si>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</si>
  <si>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</si>
  <si>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</si>
  <si>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</si>
  <si>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</si>
  <si>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</si>
  <si>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</si>
  <si>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</si>
  <si>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</si>
  <si>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</si>
  <si>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</si>
  <si>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</si>
  <si>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</si>
  <si>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</si>
  <si>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</si>
  <si>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</si>
  <si>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</si>
  <si>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</si>
  <si>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</si>
  <si>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</si>
  <si>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</si>
  <si>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</si>
  <si>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</si>
  <si>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</si>
  <si>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</si>
  <si>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</si>
  <si>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</si>
  <si>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</si>
  <si>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</si>
  <si>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</si>
  <si>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</si>
  <si>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</si>
  <si>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</si>
  <si>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</si>
  <si>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</si>
  <si>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</si>
  <si>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</si>
  <si>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</si>
  <si>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</si>
  <si>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</si>
  <si>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</si>
  <si>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</si>
  <si>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</si>
  <si>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</si>
  <si>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</si>
  <si>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</si>
  <si>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</si>
  <si>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</si>
  <si>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</si>
  <si>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</si>
  <si>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</si>
  <si>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</si>
  <si>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</si>
  <si>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</si>
  <si>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</si>
  <si>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</si>
  <si>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</si>
  <si>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</si>
  <si>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</si>
  <si>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</si>
  <si>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</si>
  <si>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</si>
  <si>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</si>
  <si>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</si>
  <si>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</si>
  <si>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</si>
  <si>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</si>
  <si>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</si>
  <si>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</si>
  <si>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</si>
  <si>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</si>
  <si>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</si>
  <si>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</si>
  <si>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</si>
  <si>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</si>
  <si>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</si>
  <si>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</si>
  <si>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</si>
  <si>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</si>
  <si>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</si>
  <si>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</si>
  <si>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</si>
  <si>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</si>
  <si>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</si>
  <si>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</si>
  <si>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</si>
  <si>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</si>
  <si>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</si>
  <si>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</si>
  <si>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</si>
  <si>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</si>
  <si>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</si>
  <si>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</si>
  <si>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</si>
  <si>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</si>
  <si>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</si>
  <si>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</si>
  <si>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</si>
  <si>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</si>
  <si>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</si>
  <si>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</si>
  <si>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</si>
  <si>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</si>
  <si>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</si>
  <si>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</si>
  <si>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</si>
  <si>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</si>
  <si>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</si>
  <si>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</si>
  <si>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</si>
  <si>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</si>
  <si>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</si>
  <si>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</si>
  <si>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</si>
  <si>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</si>
  <si>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</si>
  <si>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</si>
  <si>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</si>
  <si>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</si>
  <si>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</si>
  <si>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</si>
  <si>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</si>
  <si>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</si>
  <si>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</si>
  <si>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</si>
  <si>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</si>
  <si>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</si>
  <si>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</si>
  <si>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</si>
  <si>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</si>
  <si>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</si>
  <si>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</si>
  <si>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</si>
  <si>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</si>
  <si>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</si>
  <si>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</si>
  <si>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</si>
  <si>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</si>
  <si>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</si>
  <si>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</si>
  <si>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</si>
  <si>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</si>
  <si>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</si>
  <si>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</si>
  <si>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</si>
  <si>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</si>
  <si>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</si>
  <si>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</si>
  <si>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</si>
  <si>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</si>
  <si>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</si>
  <si>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</si>
  <si>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</si>
  <si>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</si>
  <si>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</si>
  <si>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</si>
  <si>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</si>
  <si>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</si>
  <si>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</si>
  <si>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</si>
  <si>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</si>
  <si>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</si>
  <si>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</si>
  <si>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</si>
  <si>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</si>
  <si>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</si>
  <si>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</si>
  <si>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</si>
  <si>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</si>
  <si>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</si>
  <si>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</si>
  <si>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</si>
  <si>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</si>
  <si>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</si>
  <si>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</si>
  <si>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</si>
  <si>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</si>
  <si>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</si>
  <si>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</si>
  <si>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</si>
  <si>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</si>
  <si>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</si>
  <si>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</si>
  <si>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</si>
  <si>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</si>
  <si>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</si>
  <si>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</si>
  <si>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</si>
  <si>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</si>
  <si>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</si>
  <si>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</si>
  <si>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</si>
  <si>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</si>
  <si>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</si>
  <si>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</si>
  <si>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</si>
  <si>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</si>
  <si>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</si>
  <si>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</si>
  <si>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</si>
  <si>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</si>
  <si>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</si>
  <si>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</si>
  <si>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</si>
  <si>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</si>
  <si>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</si>
  <si>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</si>
  <si>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</si>
  <si>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</si>
  <si>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</si>
  <si>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</si>
  <si>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</si>
  <si>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</si>
  <si>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</si>
  <si>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</si>
  <si>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</si>
  <si>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</si>
  <si>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</si>
  <si>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</si>
  <si>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</si>
  <si>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</si>
  <si>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</si>
  <si>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</si>
  <si>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</si>
  <si>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</si>
  <si>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</si>
  <si>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</si>
  <si>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</si>
  <si>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</si>
  <si>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</si>
  <si>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</si>
  <si>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</si>
  <si>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</si>
  <si>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</si>
  <si>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</si>
  <si>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</si>
  <si>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</si>
  <si>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</si>
  <si>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</si>
  <si>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</si>
  <si>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</si>
  <si>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</si>
  <si>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</si>
  <si>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</si>
  <si>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</si>
  <si>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</si>
  <si>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</si>
  <si>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</si>
  <si>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</si>
  <si>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</si>
  <si>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</si>
  <si>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</si>
  <si>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</si>
  <si>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</si>
  <si>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</si>
  <si>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</si>
  <si>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</si>
  <si>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</si>
  <si>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</si>
  <si>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</si>
  <si>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</si>
  <si>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</si>
  <si>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</si>
  <si>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</si>
  <si>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</si>
  <si>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</si>
  <si>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</si>
  <si>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</si>
  <si>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</si>
  <si>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</si>
  <si>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</si>
  <si>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</si>
  <si>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</si>
  <si>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</si>
  <si>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</si>
  <si>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</si>
  <si>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</si>
  <si>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</si>
  <si>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</si>
  <si>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</si>
  <si>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</si>
  <si>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</si>
  <si>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</si>
  <si>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</si>
  <si>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</si>
  <si>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</si>
  <si>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</si>
  <si>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</si>
  <si>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</si>
  <si>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</si>
  <si>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</si>
  <si>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</si>
  <si>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</si>
  <si>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</si>
  <si>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</si>
  <si>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</si>
  <si>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</si>
  <si>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</si>
  <si>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</si>
  <si>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</si>
  <si>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</si>
  <si>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</si>
  <si>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</si>
  <si>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</si>
  <si>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</si>
  <si>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</si>
  <si>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</si>
  <si>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</si>
  <si>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</si>
  <si>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</si>
  <si>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</si>
  <si>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</si>
  <si>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</si>
  <si>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</si>
  <si>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</si>
  <si>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</si>
  <si>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</si>
  <si>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</si>
  <si>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</si>
  <si>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</si>
  <si>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</si>
  <si>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</si>
  <si>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</si>
  <si>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</si>
  <si>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</si>
  <si>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</si>
  <si>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</si>
  <si>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</si>
  <si>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</si>
  <si>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</si>
  <si>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</si>
  <si>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</si>
  <si>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</si>
  <si>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</si>
  <si>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</si>
  <si>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</si>
  <si>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</si>
  <si>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</si>
  <si>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</si>
  <si>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</si>
  <si>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</si>
  <si>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</si>
  <si>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</si>
  <si>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</si>
  <si>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</si>
  <si>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</si>
  <si>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</si>
  <si>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</si>
  <si>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</si>
  <si>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</si>
  <si>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</si>
  <si>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</si>
  <si>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</si>
  <si>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</si>
  <si>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</si>
  <si>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</si>
  <si>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</si>
  <si>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</si>
  <si>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</si>
  <si>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</si>
  <si>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</si>
  <si>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</si>
  <si>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</si>
  <si>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</si>
  <si>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</si>
  <si>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</si>
  <si>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</si>
  <si>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</si>
  <si>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</si>
  <si>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</si>
  <si>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</si>
  <si>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</si>
  <si>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</si>
  <si>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</si>
  <si>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</si>
  <si>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</si>
  <si>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</si>
  <si>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</si>
  <si>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</si>
  <si>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</si>
  <si>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</si>
  <si>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</si>
  <si>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</si>
  <si>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</si>
  <si>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</si>
  <si>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</si>
  <si>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</si>
  <si>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</si>
  <si>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</si>
  <si>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</si>
  <si>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</si>
  <si>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</si>
  <si>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</si>
  <si>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</si>
  <si>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</si>
  <si>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</si>
  <si>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</si>
  <si>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</si>
  <si>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</si>
  <si>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</si>
  <si>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</si>
  <si>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</si>
  <si>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</si>
  <si>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</si>
  <si>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</si>
  <si>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</si>
  <si>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</si>
  <si>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</si>
  <si>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</si>
  <si>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</si>
  <si>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</si>
  <si>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</si>
  <si>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</si>
  <si>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</si>
  <si>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</si>
  <si>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</si>
  <si>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</si>
  <si>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</si>
  <si>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</si>
  <si>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</si>
  <si>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</si>
  <si>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</si>
  <si>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</si>
  <si>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</si>
  <si>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</si>
  <si>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</si>
  <si>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</si>
  <si>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</si>
  <si>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</si>
  <si>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</si>
  <si>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</si>
  <si>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</si>
  <si>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</si>
  <si>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</si>
  <si>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</si>
  <si>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</si>
  <si>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</si>
  <si>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</si>
  <si>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</si>
  <si>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</si>
  <si>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</si>
  <si>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</si>
  <si>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</si>
  <si>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</si>
  <si>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</si>
  <si>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</si>
  <si>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</si>
  <si>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</si>
  <si>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</si>
  <si>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</si>
  <si>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</si>
  <si>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</si>
  <si>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</si>
  <si>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</si>
  <si>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</si>
  <si>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</si>
  <si>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</si>
  <si>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</si>
  <si>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</si>
  <si>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</si>
  <si>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</si>
  <si>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</si>
  <si>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</si>
  <si>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</si>
  <si>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</si>
  <si>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</si>
  <si>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</si>
  <si>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</si>
  <si>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</si>
  <si>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</si>
  <si>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</si>
  <si>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</si>
  <si>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</si>
  <si>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</si>
  <si>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</si>
  <si>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</si>
  <si>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</si>
  <si>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</si>
  <si>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</si>
  <si>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</si>
  <si>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</si>
  <si>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</si>
  <si>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</si>
  <si>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</si>
  <si>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</si>
  <si>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</si>
  <si>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</si>
  <si>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</si>
  <si>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</si>
  <si>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</si>
  <si>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</si>
  <si>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</si>
  <si>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</si>
  <si>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</si>
  <si>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</si>
  <si>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</si>
  <si>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</si>
  <si>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</si>
  <si>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</si>
  <si>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</si>
  <si>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</si>
  <si>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</si>
  <si>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</si>
  <si>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</si>
  <si>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</si>
  <si>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</si>
  <si>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</si>
  <si>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</si>
  <si>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</si>
  <si>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</si>
  <si>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</si>
  <si>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</si>
  <si>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</si>
  <si>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</si>
  <si>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</si>
  <si>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</si>
  <si>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</si>
  <si>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</si>
  <si>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</si>
  <si>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</si>
  <si>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</si>
  <si>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</si>
  <si>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</si>
  <si>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</si>
  <si>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</si>
  <si>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</si>
  <si>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</si>
  <si>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</si>
  <si>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</si>
  <si>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</si>
  <si>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</si>
  <si>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</si>
  <si>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</si>
  <si>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</si>
  <si>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</si>
  <si>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</si>
  <si>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</si>
  <si>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</si>
  <si>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</si>
  <si>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</si>
  <si>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</si>
  <si>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</si>
  <si>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</si>
  <si>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</si>
  <si>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</si>
  <si>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</si>
  <si>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</si>
  <si>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</si>
  <si>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</si>
  <si>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</si>
  <si>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</si>
  <si>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</si>
  <si>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</si>
  <si>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</si>
  <si>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</si>
  <si>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</si>
  <si>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</si>
  <si>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</si>
  <si>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</si>
  <si>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</si>
  <si>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</si>
  <si>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</si>
  <si>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</si>
  <si>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</si>
  <si>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</si>
  <si>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</si>
  <si>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</si>
  <si>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</si>
  <si>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</si>
  <si>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</si>
  <si>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</si>
  <si>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</si>
  <si>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</si>
  <si>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</si>
  <si>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</si>
  <si>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</si>
  <si>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</si>
  <si>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</si>
  <si>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</si>
  <si>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</si>
  <si>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</si>
  <si>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</si>
  <si>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</si>
  <si>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</si>
  <si>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</si>
  <si>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</si>
  <si>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</si>
  <si>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</si>
  <si>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</si>
  <si>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</si>
  <si>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</si>
  <si>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</si>
  <si>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</si>
  <si>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</si>
  <si>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</si>
  <si>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</si>
  <si>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</si>
  <si>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</si>
  <si>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</si>
  <si>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</si>
  <si>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</si>
  <si>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</si>
  <si>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</si>
  <si>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</si>
  <si>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</si>
  <si>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</si>
  <si>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</si>
  <si>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</si>
  <si>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</si>
  <si>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</si>
  <si>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</si>
  <si>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</si>
  <si>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</si>
  <si>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</si>
  <si>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</si>
  <si>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</si>
  <si>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</si>
  <si>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</si>
  <si>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</si>
  <si>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</si>
  <si>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</si>
  <si>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</si>
  <si>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</si>
  <si>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</si>
  <si>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</si>
  <si>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</si>
  <si>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</si>
  <si>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</si>
  <si>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</si>
  <si>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</si>
  <si>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</si>
  <si>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</si>
  <si>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</si>
  <si>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</si>
  <si>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</si>
  <si>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</si>
  <si>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</si>
  <si>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</si>
  <si>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</si>
  <si>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</si>
  <si>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</si>
  <si>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</si>
  <si>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</si>
  <si>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</si>
  <si>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</si>
  <si>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</si>
  <si>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</si>
  <si>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</si>
  <si>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</si>
  <si>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</si>
  <si>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</si>
  <si>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</si>
  <si>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</si>
  <si>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</si>
  <si>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</si>
  <si>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</si>
  <si>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</si>
  <si>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</si>
  <si>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</si>
  <si>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</si>
  <si>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</si>
  <si>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</si>
  <si>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</si>
  <si>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</si>
  <si>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</si>
  <si>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</si>
  <si>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</si>
  <si>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</si>
  <si>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</si>
  <si>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</si>
  <si>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</si>
  <si>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</si>
  <si>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</si>
  <si>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</si>
  <si>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</si>
  <si>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</si>
  <si>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</si>
  <si>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</si>
  <si>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</si>
  <si>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</si>
  <si>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</si>
  <si>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</si>
  <si>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</si>
  <si>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</si>
  <si>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</si>
  <si>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</si>
  <si>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</si>
  <si>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</si>
  <si>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</si>
  <si>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</si>
  <si>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</si>
  <si>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</si>
  <si>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</si>
  <si>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</si>
  <si>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</si>
  <si>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</si>
  <si>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</si>
  <si>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</si>
  <si>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</si>
  <si>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</si>
  <si>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</si>
  <si>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</si>
  <si>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</si>
  <si>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</si>
  <si>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</si>
  <si>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</si>
  <si>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</si>
  <si>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</si>
  <si>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</si>
  <si>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</si>
  <si>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</si>
  <si>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</si>
  <si>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</si>
  <si>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</si>
  <si>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</si>
  <si>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</si>
  <si>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</si>
  <si>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</si>
  <si>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</si>
  <si>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</si>
  <si>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</si>
  <si>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</si>
  <si>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</si>
  <si>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</si>
  <si>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</si>
  <si>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</si>
  <si>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</si>
  <si>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</si>
  <si>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</si>
  <si>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</si>
  <si>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</si>
  <si>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</si>
  <si>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</si>
  <si>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</si>
  <si>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</si>
  <si>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</si>
  <si>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</si>
  <si>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</si>
  <si>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</si>
  <si>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</si>
  <si>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</si>
  <si>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</si>
  <si>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</si>
  <si>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</si>
  <si>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</si>
  <si>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</si>
  <si>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</si>
  <si>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</si>
  <si>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</si>
  <si>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</si>
  <si>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</si>
  <si>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</si>
  <si>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</si>
  <si>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</si>
  <si>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</si>
  <si>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</si>
  <si>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</si>
  <si>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</si>
  <si>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</si>
  <si>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</si>
  <si>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</si>
  <si>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</si>
  <si>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</si>
  <si>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</si>
  <si>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</si>
  <si>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</si>
  <si>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</si>
  <si>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</si>
  <si>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</si>
  <si>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</si>
  <si>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</si>
  <si>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</si>
  <si>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</si>
  <si>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</si>
  <si>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</si>
  <si>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</si>
  <si>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</si>
  <si>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</si>
  <si>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</si>
  <si>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</si>
  <si>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</si>
  <si>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</si>
  <si>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</si>
  <si>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</si>
  <si>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</si>
  <si>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</si>
  <si>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</si>
  <si>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</si>
  <si>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</si>
  <si>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</si>
  <si>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</si>
  <si>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</si>
  <si>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</si>
  <si>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</si>
  <si>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</si>
  <si>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</si>
  <si>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</si>
  <si>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</si>
  <si>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</si>
  <si>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</si>
  <si>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</si>
  <si>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</si>
  <si>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</si>
  <si>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</si>
  <si>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</si>
  <si>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</si>
  <si>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</si>
  <si>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</si>
  <si>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</si>
  <si>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</si>
  <si>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</si>
  <si>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</si>
  <si>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</si>
  <si>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</si>
  <si>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</si>
  <si>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</si>
  <si>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</si>
  <si>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</si>
  <si>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</si>
  <si>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</si>
  <si>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</si>
  <si>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</si>
  <si>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</si>
  <si>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</si>
  <si>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</si>
  <si>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</si>
  <si>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</si>
  <si>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</si>
  <si>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</si>
  <si>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</si>
  <si>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</si>
  <si>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</si>
  <si>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</si>
  <si>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</si>
  <si>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</si>
  <si>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</si>
  <si>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</si>
  <si>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</si>
  <si>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</si>
  <si>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</si>
  <si>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</si>
  <si>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</si>
  <si>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</si>
  <si>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</si>
  <si>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</si>
  <si>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</si>
  <si>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</si>
  <si>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</si>
  <si>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</si>
  <si>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</si>
  <si>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</si>
  <si>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</si>
  <si>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</si>
  <si>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</si>
  <si>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</si>
  <si>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</si>
  <si>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</si>
  <si>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</si>
  <si>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</si>
  <si>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</si>
  <si>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</si>
  <si>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</si>
  <si>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</si>
  <si>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</si>
  <si>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</si>
  <si>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</si>
  <si>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</si>
  <si>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</si>
  <si>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</si>
  <si>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</si>
  <si>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</si>
  <si>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</si>
  <si>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</si>
  <si>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</si>
  <si>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</si>
  <si>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</si>
  <si>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</si>
  <si>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</si>
  <si>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</si>
  <si>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</si>
  <si>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</si>
  <si>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</si>
  <si>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</si>
  <si>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</si>
  <si>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</si>
  <si>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</si>
  <si>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</si>
  <si>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</si>
  <si>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</si>
  <si>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</si>
  <si>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</si>
  <si>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</si>
  <si>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</si>
  <si>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</si>
  <si>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</si>
  <si>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</si>
  <si>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</si>
  <si>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</si>
  <si>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</si>
  <si>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</si>
  <si>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</si>
  <si>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</si>
  <si>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</si>
  <si>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</si>
  <si>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</si>
  <si>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</si>
  <si>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</si>
  <si>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</si>
  <si>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</si>
  <si>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</si>
  <si>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</si>
  <si>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</si>
  <si>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</si>
  <si>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</si>
  <si>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</si>
  <si>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</si>
  <si>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</si>
  <si>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</si>
  <si>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</si>
  <si>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</si>
  <si>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</si>
  <si>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</si>
  <si>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</si>
  <si>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</si>
  <si>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</si>
  <si>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</si>
  <si>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</si>
  <si>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</si>
  <si>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</si>
  <si>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</si>
  <si>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</si>
  <si>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</si>
  <si>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</si>
  <si>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</si>
  <si>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</si>
  <si>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</si>
  <si>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</si>
  <si>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</si>
  <si>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</si>
  <si>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</si>
  <si>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</si>
  <si>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</si>
  <si>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</si>
  <si>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</si>
  <si>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</si>
  <si>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</si>
  <si>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</si>
  <si>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</si>
  <si>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</si>
  <si>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</si>
  <si>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</si>
  <si>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</si>
  <si>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</si>
  <si>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</si>
  <si>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</si>
  <si>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</si>
  <si>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</si>
  <si>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</si>
  <si>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</si>
  <si>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</si>
  <si>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</si>
  <si>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</si>
  <si>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</si>
  <si>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</si>
  <si>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</si>
  <si>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</si>
  <si>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</si>
  <si>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</si>
  <si>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</si>
  <si>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</si>
  <si>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</si>
  <si>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</si>
  <si>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</si>
  <si>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</si>
  <si>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</si>
  <si>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</si>
  <si>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</si>
  <si>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</si>
  <si>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</si>
  <si>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</si>
  <si>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</si>
  <si>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</si>
  <si>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</si>
  <si>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</si>
  <si>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</si>
  <si>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</si>
  <si>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</si>
  <si>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</si>
  <si>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</si>
  <si>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</si>
  <si>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</si>
  <si>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</si>
  <si>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</si>
  <si>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</si>
  <si>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</si>
  <si>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</si>
  <si>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</si>
  <si>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</si>
  <si>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</si>
  <si>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</si>
  <si>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</si>
  <si>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</si>
  <si>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</si>
  <si>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</si>
  <si>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</si>
  <si>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</si>
  <si>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</si>
  <si>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</si>
  <si>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</si>
  <si>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</si>
  <si>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</si>
  <si>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</si>
  <si>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</si>
  <si>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</si>
  <si>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</si>
  <si>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</si>
  <si>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</si>
  <si>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</si>
  <si>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</si>
  <si>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</si>
  <si>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</si>
  <si>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</si>
  <si>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</si>
  <si>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</si>
  <si>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</si>
  <si>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</si>
  <si>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</si>
  <si>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</si>
  <si>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</si>
  <si>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</si>
  <si>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</si>
  <si>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</si>
  <si>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</si>
  <si>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</si>
  <si>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</si>
  <si>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</si>
  <si>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</si>
  <si>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</si>
  <si>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</si>
  <si>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</si>
  <si>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</si>
  <si>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</si>
  <si>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</si>
  <si>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</si>
  <si>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</si>
  <si>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</si>
  <si>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</si>
  <si>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</si>
  <si>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</si>
  <si>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</si>
  <si>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</si>
  <si>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</si>
  <si>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</si>
  <si>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</si>
  <si>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</si>
  <si>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</si>
  <si>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</si>
  <si>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</si>
  <si>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</si>
  <si>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</si>
  <si>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</si>
  <si>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</si>
  <si>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</si>
  <si>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</si>
  <si>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</si>
  <si>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</si>
  <si>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</si>
  <si>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</si>
  <si>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</si>
  <si>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</si>
  <si>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</si>
  <si>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</si>
  <si>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</si>
  <si>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</si>
  <si>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</si>
  <si>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</si>
  <si>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</si>
  <si>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</si>
  <si>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</si>
  <si>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</si>
  <si>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</si>
  <si>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</si>
  <si>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</si>
  <si>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</si>
  <si>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</si>
  <si>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</si>
  <si>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</si>
  <si>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</si>
  <si>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</si>
  <si>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</si>
  <si>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</si>
  <si>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</si>
  <si>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</si>
  <si>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</si>
  <si>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</si>
  <si>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</si>
  <si>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</si>
  <si>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</si>
  <si>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</si>
  <si>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</si>
  <si>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</si>
  <si>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</si>
  <si>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</si>
  <si>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</si>
  <si>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</si>
  <si>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</si>
  <si>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</si>
  <si>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</si>
  <si>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</si>
  <si>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</si>
  <si>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</si>
  <si>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</si>
  <si>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</si>
  <si>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</si>
  <si>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</si>
  <si>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</si>
  <si>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</si>
  <si>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</si>
  <si>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</si>
  <si>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</si>
  <si>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</si>
  <si>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</si>
  <si>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</si>
  <si>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</si>
  <si>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</si>
  <si>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</si>
  <si>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</si>
  <si>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</si>
  <si>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</si>
  <si>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</si>
  <si>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</si>
  <si>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</si>
  <si>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</si>
  <si>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</si>
  <si>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</si>
  <si>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</si>
  <si>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</si>
  <si>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</si>
  <si>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</si>
  <si>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</si>
  <si>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</si>
  <si>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</si>
  <si>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</si>
  <si>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</si>
  <si>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</si>
  <si>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</si>
  <si>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</si>
  <si>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</si>
  <si>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</si>
  <si>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</si>
  <si>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</si>
  <si>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</si>
  <si>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</si>
  <si>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</si>
  <si>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</si>
  <si>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</si>
  <si>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</si>
  <si>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</si>
  <si>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</si>
  <si>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</si>
  <si>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</si>
  <si>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</si>
  <si>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</si>
  <si>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</si>
  <si>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</si>
  <si>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</si>
  <si>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</si>
  <si>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</si>
  <si>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</si>
  <si>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</si>
  <si>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</si>
  <si>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</si>
  <si>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</si>
  <si>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</si>
  <si>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</si>
  <si>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</si>
  <si>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</si>
  <si>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</si>
  <si>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</si>
  <si>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</si>
  <si>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</si>
  <si>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</si>
  <si>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</si>
  <si>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</si>
  <si>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</si>
  <si>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</si>
  <si>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</si>
  <si>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</si>
  <si>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</si>
  <si>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</si>
  <si>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</si>
  <si>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</si>
  <si>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</si>
  <si>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</si>
  <si>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</si>
  <si>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</si>
  <si>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</si>
  <si>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</si>
  <si>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</si>
  <si>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</si>
  <si>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</si>
  <si>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</si>
  <si>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</si>
  <si>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</si>
  <si>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</si>
  <si>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</si>
  <si>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</si>
  <si>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</si>
  <si>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</si>
  <si>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</si>
  <si>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</si>
  <si>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</si>
  <si>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</si>
  <si>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</si>
  <si>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</si>
  <si>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</si>
  <si>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</si>
  <si>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</si>
  <si>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</si>
  <si>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</si>
  <si>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</si>
  <si>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</si>
  <si>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</si>
  <si>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</si>
  <si>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</si>
  <si>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</si>
  <si>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</si>
  <si>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</si>
  <si>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</si>
  <si>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</si>
  <si>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</si>
  <si>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</si>
  <si>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</si>
  <si>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</si>
  <si>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</si>
  <si>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</si>
  <si>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</si>
  <si>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</si>
  <si>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</si>
  <si>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</si>
  <si>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</si>
  <si>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</si>
  <si>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</si>
  <si>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</si>
  <si>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</si>
  <si>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</si>
  <si>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</si>
  <si>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</si>
  <si>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</si>
  <si>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</si>
  <si>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</si>
  <si>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</si>
  <si>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</si>
  <si>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</si>
  <si>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</si>
  <si>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</si>
  <si>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</si>
  <si>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</si>
  <si>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</si>
  <si>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</si>
  <si>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</si>
  <si>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</si>
  <si>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</si>
  <si>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</si>
  <si>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</si>
  <si>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</si>
  <si>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</si>
  <si>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</si>
  <si>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</si>
  <si>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</si>
  <si>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</si>
  <si>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</si>
  <si>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</si>
  <si>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</si>
  <si>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</si>
  <si>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</si>
  <si>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</si>
  <si>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</si>
  <si>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</si>
  <si>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</si>
  <si>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</si>
  <si>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</si>
  <si>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</si>
  <si>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</si>
  <si>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</si>
  <si>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</si>
  <si>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</si>
  <si>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</si>
  <si>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</si>
  <si>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</si>
  <si>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</si>
  <si>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</si>
  <si>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</si>
  <si>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</si>
  <si>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</si>
  <si>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</si>
  <si>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</si>
  <si>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</si>
  <si>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</si>
  <si>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</si>
  <si>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</si>
  <si>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</si>
  <si>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</si>
  <si>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</si>
  <si>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</si>
  <si>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</si>
  <si>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</si>
  <si>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</si>
  <si>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</si>
  <si>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</si>
  <si>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</si>
  <si>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</si>
  <si>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</si>
  <si>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</si>
  <si>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</si>
  <si>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</si>
  <si>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</si>
  <si>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</si>
  <si>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</si>
  <si>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</si>
  <si>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</si>
  <si>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</si>
  <si>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</si>
  <si>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</si>
  <si>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</si>
  <si>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</si>
  <si>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</si>
  <si>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</si>
  <si>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</si>
  <si>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</si>
  <si>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</si>
  <si>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</si>
  <si>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</si>
  <si>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</si>
  <si>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</si>
  <si>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</si>
  <si>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</si>
  <si>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</si>
  <si>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</si>
  <si>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</si>
  <si>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</si>
  <si>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</si>
  <si>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</si>
  <si>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</si>
  <si>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</si>
  <si>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</si>
  <si>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</si>
  <si>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</si>
  <si>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</si>
  <si>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</si>
  <si>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</si>
  <si>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</si>
  <si>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</si>
  <si>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</si>
  <si>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</si>
  <si>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</si>
  <si>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</si>
  <si>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</si>
  <si>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</si>
  <si>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</si>
  <si>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</si>
  <si>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</si>
  <si>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</si>
  <si>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</si>
  <si>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</si>
  <si>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</si>
  <si>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</si>
  <si>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</si>
  <si>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</si>
  <si>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</si>
  <si>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</si>
  <si>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</si>
  <si>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</si>
  <si>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</si>
  <si>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</si>
  <si>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</si>
  <si>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</si>
  <si>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</si>
  <si>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</si>
  <si>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</si>
  <si>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</si>
  <si>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</si>
  <si>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</si>
  <si>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</si>
  <si>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</si>
  <si>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</si>
  <si>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</si>
  <si>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</si>
  <si>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</si>
  <si>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</si>
  <si>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</si>
  <si>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</si>
  <si>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</si>
  <si>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</si>
  <si>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</si>
  <si>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</si>
  <si>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</si>
  <si>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</si>
  <si>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</si>
  <si>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</si>
  <si>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</si>
  <si>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</si>
  <si>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</si>
  <si>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</si>
  <si>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</si>
  <si>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</si>
  <si>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</si>
  <si>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</si>
  <si>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</si>
  <si>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</si>
  <si>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</si>
  <si>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</si>
  <si>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</si>
  <si>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</si>
  <si>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</si>
  <si>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</si>
  <si>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</si>
  <si>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</si>
  <si>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</si>
  <si>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</si>
  <si>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</si>
  <si>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</si>
  <si>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</si>
  <si>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</si>
  <si>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</si>
  <si>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</si>
  <si>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</si>
  <si>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</si>
  <si>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</si>
  <si>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</si>
  <si>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</si>
  <si>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</si>
  <si>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</si>
  <si>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</si>
  <si>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</si>
  <si>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</si>
  <si>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</si>
  <si>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</si>
  <si>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</si>
  <si>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</si>
  <si>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</si>
  <si>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</si>
  <si>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</si>
  <si>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</si>
  <si>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</si>
  <si>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</si>
  <si>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</si>
  <si>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</si>
  <si>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</si>
  <si>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</si>
  <si>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</si>
  <si>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</si>
  <si>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</si>
  <si>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</si>
  <si>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</si>
  <si>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</si>
  <si>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</si>
  <si>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</si>
  <si>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</si>
  <si>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</si>
  <si>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</si>
  <si>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</si>
  <si>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</si>
  <si>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</si>
  <si>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</si>
  <si>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</si>
  <si>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</si>
  <si>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</si>
  <si>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</si>
  <si>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</si>
  <si>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</si>
  <si>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</si>
  <si>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</si>
  <si>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</si>
  <si>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</si>
  <si>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</si>
  <si>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</si>
  <si>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</si>
  <si>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</si>
  <si>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</si>
  <si>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</si>
  <si>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</si>
  <si>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</si>
  <si>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</si>
  <si>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</si>
  <si>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</si>
  <si>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</si>
  <si>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</si>
  <si>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</si>
  <si>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</si>
  <si>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</si>
  <si>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</si>
  <si>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</si>
  <si>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</si>
  <si>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</si>
  <si>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</si>
  <si>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</si>
  <si>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</si>
  <si>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</si>
  <si>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</si>
  <si>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</si>
  <si>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</si>
  <si>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</si>
  <si>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</si>
  <si>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</si>
  <si>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</si>
  <si>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</si>
  <si>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</si>
  <si>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</si>
  <si>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</si>
  <si>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</si>
  <si>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</si>
  <si>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</si>
  <si>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</si>
  <si>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</si>
  <si>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</si>
  <si>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</si>
  <si>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</si>
  <si>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</si>
  <si>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</si>
  <si>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</si>
  <si>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</si>
  <si>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</si>
  <si>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</si>
  <si>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</si>
  <si>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</si>
  <si>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</si>
  <si>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</si>
  <si>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</si>
  <si>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</si>
  <si>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</si>
  <si>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</si>
  <si>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</si>
  <si>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</si>
  <si>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</si>
  <si>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</si>
  <si>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</si>
  <si>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</si>
  <si>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</si>
  <si>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</si>
  <si>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</si>
  <si>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</si>
  <si>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</si>
  <si>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</si>
  <si>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</si>
  <si>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</si>
  <si>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</si>
  <si>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</si>
  <si>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</si>
  <si>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</si>
  <si>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</si>
  <si>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</si>
  <si>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</si>
  <si>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</si>
  <si>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</si>
  <si>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</si>
  <si>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</si>
  <si>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</si>
  <si>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</si>
  <si>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</si>
  <si>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</si>
  <si>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</si>
  <si>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</si>
  <si>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</si>
  <si>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</si>
  <si>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</si>
  <si>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</si>
  <si>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</si>
  <si>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</si>
  <si>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</si>
  <si>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</si>
  <si>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</si>
  <si>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</si>
  <si>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</si>
  <si>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</si>
  <si>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</si>
  <si>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</si>
  <si>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</si>
  <si>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</si>
  <si>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</si>
  <si>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</si>
  <si>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</si>
  <si>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</si>
  <si>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</si>
  <si>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</si>
  <si>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</si>
  <si>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</si>
  <si>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</si>
  <si>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</si>
  <si>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</si>
  <si>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</si>
  <si>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</si>
  <si>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</si>
  <si>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</si>
  <si>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</si>
  <si>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</si>
  <si>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</si>
  <si>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</si>
  <si>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</si>
  <si>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</si>
  <si>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</si>
  <si>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</si>
  <si>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</si>
  <si>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</si>
  <si>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</si>
  <si>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</si>
  <si>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</si>
  <si>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</si>
  <si>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</si>
  <si>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</si>
  <si>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</si>
  <si>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</si>
  <si>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</si>
  <si>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</si>
  <si>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</si>
  <si>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</si>
  <si>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</si>
  <si>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</si>
  <si>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</si>
  <si>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</si>
  <si>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</si>
  <si>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</si>
  <si>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</si>
  <si>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</si>
  <si>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</si>
  <si>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</si>
  <si>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</si>
  <si>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</si>
  <si>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</si>
  <si>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</si>
  <si>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</si>
  <si>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</si>
  <si>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</si>
  <si>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</si>
  <si>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</si>
  <si>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</si>
  <si>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</si>
  <si>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</si>
  <si>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</si>
  <si>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</si>
  <si>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</si>
  <si>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</si>
  <si>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</si>
  <si>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</si>
  <si>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</si>
  <si>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</si>
  <si>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</si>
  <si>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</si>
  <si>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</si>
  <si>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</si>
  <si>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</si>
  <si>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</si>
  <si>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</si>
  <si>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</si>
  <si>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</si>
  <si>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</si>
  <si>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</si>
  <si>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</si>
  <si>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</si>
  <si>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</si>
  <si>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</si>
  <si>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</si>
  <si>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</si>
  <si>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</si>
  <si>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</si>
  <si>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</si>
  <si>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</si>
  <si>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</si>
  <si>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</si>
  <si>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</si>
  <si>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</si>
  <si>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</si>
  <si>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</si>
  <si>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</si>
  <si>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</si>
  <si>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</si>
  <si>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</si>
  <si>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</si>
  <si>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</si>
  <si>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</si>
  <si>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</si>
  <si>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</si>
  <si>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</si>
  <si>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</si>
  <si>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</si>
  <si>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</si>
  <si>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</si>
  <si>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</si>
  <si>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</si>
  <si>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</si>
  <si>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</si>
  <si>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</si>
  <si>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</si>
  <si>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</si>
  <si>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</si>
  <si>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</si>
  <si>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</si>
  <si>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</si>
  <si>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</si>
  <si>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</si>
  <si>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</si>
  <si>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</si>
  <si>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</si>
  <si>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</si>
  <si>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</si>
  <si>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</si>
  <si>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</si>
  <si>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</si>
  <si>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</si>
  <si>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</si>
  <si>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</si>
  <si>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</si>
  <si>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</si>
  <si>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</si>
  <si>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</si>
  <si>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</si>
  <si>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</si>
  <si>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</si>
  <si>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</si>
  <si>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</si>
  <si>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</si>
  <si>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</si>
  <si>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</si>
  <si>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</si>
  <si>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</si>
  <si>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</si>
  <si>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</si>
  <si>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</si>
  <si>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</si>
  <si>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</si>
  <si>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</si>
  <si>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</si>
  <si>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</si>
  <si>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</si>
  <si>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</si>
  <si>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</si>
  <si>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</si>
  <si>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</si>
  <si>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</si>
  <si>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</si>
  <si>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</si>
  <si>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</si>
  <si>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</si>
  <si>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</si>
  <si>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</si>
  <si>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</si>
  <si>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</si>
  <si>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</si>
  <si>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</si>
  <si>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</si>
  <si>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</si>
  <si>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</si>
  <si>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</si>
  <si>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</si>
  <si>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</si>
  <si>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</si>
  <si>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</si>
  <si>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</si>
  <si>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</si>
  <si>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</si>
  <si>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</si>
  <si>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</si>
  <si>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</si>
  <si>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</si>
  <si>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</si>
  <si>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</si>
  <si>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</si>
  <si>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</si>
  <si>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</si>
  <si>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</si>
  <si>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</si>
  <si>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</si>
  <si>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</si>
  <si>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</si>
  <si>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</si>
  <si>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</si>
  <si>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</si>
  <si>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</si>
  <si>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</si>
  <si>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</si>
  <si>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</si>
  <si>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</si>
  <si>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</si>
  <si>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</si>
  <si>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</si>
  <si>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</si>
  <si>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</si>
  <si>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</si>
  <si>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</si>
  <si>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</si>
  <si>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</si>
  <si>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</si>
  <si>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</si>
  <si>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</si>
  <si>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</si>
  <si>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</si>
  <si>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</si>
  <si>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</si>
  <si>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</si>
  <si>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</si>
  <si>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</si>
  <si>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</si>
  <si>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</si>
  <si>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</si>
  <si>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</si>
  <si>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</si>
  <si>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</si>
  <si>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</si>
  <si>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</si>
  <si>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</si>
  <si>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</si>
  <si>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</si>
  <si>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</si>
  <si>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</si>
  <si>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</si>
  <si>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</si>
  <si>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</si>
  <si>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</si>
  <si>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</si>
  <si>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</si>
  <si>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</si>
  <si>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</si>
  <si>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</si>
  <si>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</si>
  <si>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</si>
  <si>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</si>
  <si>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</si>
  <si>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</si>
  <si>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</si>
  <si>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</si>
  <si>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</si>
  <si>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</si>
  <si>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</si>
  <si>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</si>
  <si>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</si>
  <si>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</si>
  <si>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</si>
  <si>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</si>
  <si>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</si>
  <si>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</si>
  <si>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</si>
  <si>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</si>
  <si>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</si>
  <si>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</si>
  <si>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</si>
  <si>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</si>
  <si>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</si>
  <si>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</si>
  <si>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</si>
  <si>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</si>
  <si>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</si>
  <si>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</si>
  <si>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</si>
  <si>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</si>
  <si>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</si>
  <si>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</si>
  <si>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</si>
  <si>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</si>
  <si>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</si>
  <si>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</si>
  <si>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</si>
  <si>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</si>
  <si>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</si>
  <si>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</si>
  <si>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</si>
  <si>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</si>
  <si>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</si>
  <si>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</si>
  <si>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</si>
  <si>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</si>
  <si>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</si>
  <si>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</si>
  <si>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</si>
  <si>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</si>
  <si>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</si>
  <si>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</si>
  <si>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</si>
  <si>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</si>
  <si>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</si>
  <si>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</si>
  <si>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</si>
  <si>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</si>
  <si>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</si>
  <si>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</si>
  <si>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</si>
  <si>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</si>
  <si>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</si>
  <si>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</si>
  <si>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</si>
  <si>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</si>
  <si>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</si>
  <si>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</si>
  <si>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</si>
  <si>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</si>
  <si>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</si>
  <si>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</si>
  <si>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</si>
  <si>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</si>
  <si>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</si>
  <si>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</si>
  <si>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</si>
  <si>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</si>
  <si>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</si>
  <si>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</si>
  <si>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</si>
  <si>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</si>
  <si>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</si>
  <si>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</si>
  <si>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</si>
  <si>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</si>
  <si>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</si>
  <si>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</si>
  <si>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</si>
  <si>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</si>
  <si>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</si>
  <si>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</si>
  <si>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</si>
  <si>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</si>
  <si>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</si>
  <si>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</si>
  <si>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</si>
  <si>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</si>
  <si>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</si>
  <si>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</si>
  <si>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</si>
  <si>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</si>
  <si>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</si>
  <si>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</si>
  <si>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</si>
  <si>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</si>
  <si>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</si>
  <si>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</si>
  <si>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</si>
  <si>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</si>
  <si>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</si>
  <si>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</si>
  <si>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</si>
  <si>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</si>
  <si>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</si>
  <si>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</si>
  <si>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</si>
  <si>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</si>
  <si>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</si>
  <si>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</si>
  <si>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</si>
  <si>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</si>
  <si>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</si>
  <si>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</si>
  <si>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</si>
  <si>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</si>
  <si>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</si>
  <si>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</si>
  <si>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</si>
  <si>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</si>
  <si>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</si>
  <si>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</si>
  <si>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</si>
  <si>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</si>
  <si>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</si>
  <si>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</si>
  <si>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</si>
  <si>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</si>
  <si>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</si>
  <si>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</si>
  <si>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</si>
  <si>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</si>
  <si>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</si>
  <si>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</si>
  <si>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</si>
  <si>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</si>
  <si>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</si>
  <si>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</si>
  <si>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</si>
  <si>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</si>
  <si>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</si>
  <si>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</si>
  <si>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</si>
  <si>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</si>
  <si>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</si>
  <si>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</si>
  <si>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</si>
  <si>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</si>
  <si>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</si>
  <si>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</si>
  <si>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</si>
  <si>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</si>
  <si>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</si>
  <si>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</si>
  <si>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</si>
  <si>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</si>
  <si>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</si>
  <si>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</si>
  <si>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</si>
  <si>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</si>
  <si>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</si>
  <si>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</si>
  <si>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</si>
  <si>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</si>
  <si>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</si>
  <si>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</si>
  <si>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</si>
  <si>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</si>
  <si>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</si>
  <si>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</si>
  <si>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</si>
  <si>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</si>
  <si>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</si>
  <si>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</si>
  <si>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</si>
  <si>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</si>
  <si>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</si>
  <si>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</si>
  <si>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</si>
  <si>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</si>
  <si>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</si>
  <si>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</si>
  <si>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</si>
  <si>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</si>
  <si>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</si>
  <si>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</si>
  <si>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</si>
  <si>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</si>
  <si>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</si>
  <si>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</si>
  <si>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</si>
  <si>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</si>
  <si>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</si>
  <si>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</si>
  <si>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</si>
  <si>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</si>
  <si>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</si>
  <si>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</si>
  <si>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</si>
  <si>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</si>
  <si>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</si>
  <si>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</si>
  <si>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</si>
  <si>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</si>
  <si>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</si>
  <si>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</si>
  <si>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</si>
  <si>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</si>
  <si>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</si>
  <si>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</si>
  <si>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</si>
  <si>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</si>
  <si>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</si>
  <si>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</si>
  <si>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</si>
  <si>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</si>
  <si>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</si>
  <si>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</si>
  <si>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</si>
  <si>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</si>
  <si>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</si>
  <si>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</si>
  <si>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</si>
  <si>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</si>
  <si>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</si>
  <si>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</si>
  <si>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</si>
  <si>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</si>
  <si>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</si>
  <si>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</si>
  <si>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</si>
  <si>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</si>
  <si>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</si>
  <si>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</si>
  <si>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</si>
  <si>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</si>
  <si>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</si>
  <si>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</si>
  <si>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</si>
  <si>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</si>
  <si>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</si>
  <si>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</si>
  <si>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</si>
  <si>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</si>
  <si>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</si>
  <si>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</si>
  <si>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</si>
  <si>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</si>
  <si>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</si>
  <si>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</si>
  <si>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</si>
  <si>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</si>
  <si>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</si>
  <si>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</si>
  <si>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</si>
  <si>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</si>
  <si>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</si>
  <si>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</si>
  <si>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</si>
  <si>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</si>
  <si>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</si>
  <si>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</si>
  <si>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</si>
  <si>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</si>
  <si>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</si>
  <si>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</si>
  <si>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</si>
  <si>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</si>
  <si>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</si>
  <si>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</si>
  <si>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</si>
  <si>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</si>
  <si>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</si>
  <si>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</si>
  <si>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</si>
  <si>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</si>
  <si>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</si>
  <si>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</si>
  <si>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</si>
  <si>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</si>
  <si>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</si>
  <si>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</si>
  <si>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</si>
  <si>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</si>
  <si>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</si>
  <si>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</si>
  <si>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</si>
  <si>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</si>
  <si>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</si>
  <si>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</si>
  <si>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</si>
  <si>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</si>
  <si>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</si>
  <si>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</si>
  <si>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</si>
  <si>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</si>
  <si>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</si>
  <si>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</si>
  <si>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</si>
  <si>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</si>
  <si>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</si>
  <si>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</si>
  <si>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</si>
  <si>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</si>
  <si>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</si>
  <si>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</si>
  <si>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</si>
  <si>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</si>
  <si>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</si>
  <si>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</si>
  <si>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</si>
  <si>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</si>
  <si>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</si>
  <si>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</si>
  <si>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</si>
  <si>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</si>
  <si>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</si>
  <si>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</si>
  <si>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</si>
  <si>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</si>
  <si>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</si>
  <si>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</si>
  <si>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</si>
  <si>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</si>
  <si>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</si>
  <si>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</si>
  <si>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</si>
  <si>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</si>
  <si>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</si>
  <si>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</si>
  <si>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</si>
  <si>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</si>
  <si>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</si>
  <si>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</si>
  <si>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</si>
  <si>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</si>
  <si>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</si>
  <si>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</si>
  <si>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</si>
  <si>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</si>
  <si>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</si>
  <si>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</si>
  <si>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</si>
  <si>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</si>
  <si>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</si>
  <si>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</si>
  <si>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</si>
  <si>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</si>
  <si>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</si>
  <si>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</si>
  <si>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</si>
  <si>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</si>
  <si>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</si>
  <si>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</si>
  <si>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</si>
  <si>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</si>
  <si>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</si>
  <si>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</si>
  <si>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</si>
  <si>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</si>
  <si>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</si>
  <si>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</si>
  <si>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</si>
  <si>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</si>
  <si>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</si>
  <si>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</si>
  <si>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</si>
  <si>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</si>
  <si>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</si>
  <si>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</si>
  <si>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</si>
  <si>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</si>
  <si>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</si>
  <si>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</si>
  <si>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</si>
  <si>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</si>
  <si>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</si>
  <si>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</si>
  <si>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</si>
  <si>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</si>
  <si>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</si>
  <si>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</si>
  <si>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</si>
  <si>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</si>
  <si>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</si>
  <si>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</si>
  <si>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</si>
  <si>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</si>
  <si>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</si>
  <si>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</si>
  <si>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</si>
  <si>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</si>
  <si>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</si>
  <si>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</si>
  <si>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</si>
  <si>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</si>
  <si>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</si>
  <si>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</si>
  <si>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</si>
  <si>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</si>
  <si>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</si>
  <si>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</si>
  <si>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</si>
  <si>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</si>
  <si>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</si>
  <si>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</si>
  <si>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</si>
  <si>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</si>
  <si>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</si>
  <si>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</si>
  <si>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</si>
  <si>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</si>
  <si>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</si>
  <si>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</si>
  <si>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</si>
  <si>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</si>
  <si>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</si>
  <si>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</si>
  <si>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</si>
  <si>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</si>
  <si>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</si>
  <si>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</si>
  <si>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</si>
  <si>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</si>
  <si>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</si>
  <si>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</si>
  <si>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</si>
  <si>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</si>
  <si>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</si>
  <si>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</si>
  <si>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</si>
  <si>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</si>
  <si>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</si>
  <si>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</si>
  <si>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</si>
  <si>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</si>
  <si>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</si>
  <si>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</si>
  <si>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</si>
  <si>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</si>
  <si>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</si>
  <si>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</si>
  <si>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</si>
  <si>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</si>
  <si>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</si>
  <si>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</si>
  <si>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</si>
  <si>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</si>
  <si>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</si>
  <si>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</si>
  <si>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</si>
  <si>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</si>
  <si>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</si>
  <si>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</si>
  <si>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</si>
  <si>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</si>
  <si>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</si>
  <si>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</si>
  <si>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</si>
  <si>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</si>
  <si>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</si>
  <si>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</si>
  <si>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</si>
  <si>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</si>
  <si>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</si>
  <si>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</si>
  <si>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</si>
  <si>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</si>
  <si>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</si>
  <si>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</si>
  <si>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</si>
  <si>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</si>
  <si>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</si>
  <si>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</si>
  <si>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</si>
  <si>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</si>
  <si>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</si>
  <si>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</si>
  <si>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</si>
  <si>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</si>
  <si>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</si>
  <si>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</si>
  <si>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</si>
  <si>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</si>
  <si>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</si>
  <si>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</si>
  <si>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</si>
  <si>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</si>
  <si>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</si>
  <si>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</si>
  <si>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</si>
  <si>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</si>
  <si>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</si>
  <si>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</si>
  <si>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</si>
  <si>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</si>
  <si>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</si>
  <si>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</si>
  <si>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</si>
  <si>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</si>
  <si>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</si>
  <si>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</si>
  <si>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</si>
  <si>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</si>
  <si>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</si>
  <si>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</si>
  <si>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</si>
  <si>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</si>
  <si>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</si>
  <si>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</si>
  <si>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</si>
  <si>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</si>
  <si>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</si>
  <si>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</si>
  <si>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</si>
  <si>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</si>
  <si>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</si>
  <si>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</si>
  <si>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</si>
  <si>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</si>
  <si>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</si>
  <si>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</si>
  <si>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</si>
  <si>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</si>
  <si>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</si>
  <si>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</si>
  <si>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</si>
  <si>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</si>
  <si>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</si>
  <si>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</si>
  <si>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</si>
  <si>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</si>
  <si>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</si>
  <si>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</si>
  <si>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</si>
  <si>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</si>
  <si>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</si>
  <si>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</si>
  <si>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</si>
  <si>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</si>
  <si>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</si>
  <si>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</si>
  <si>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</si>
  <si>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</si>
  <si>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</si>
  <si>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</si>
  <si>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</si>
  <si>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</si>
  <si>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</si>
  <si>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</si>
  <si>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</si>
  <si>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</si>
  <si>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</si>
  <si>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</si>
  <si>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</si>
  <si>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</si>
  <si>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</si>
  <si>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</si>
  <si>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</si>
  <si>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</si>
  <si>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</si>
  <si>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</si>
  <si>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</si>
  <si>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</si>
  <si>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</si>
  <si>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</si>
  <si>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</si>
  <si>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</si>
  <si>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</si>
  <si>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</si>
  <si>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</si>
  <si>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</si>
  <si>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</si>
  <si>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</si>
  <si>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</si>
  <si>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</si>
  <si>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</si>
  <si>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</si>
  <si>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</si>
  <si>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</si>
  <si>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</si>
  <si>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</si>
  <si>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</si>
  <si>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</si>
  <si>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</si>
  <si>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</si>
  <si>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</si>
  <si>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</si>
  <si>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</si>
  <si>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</si>
  <si>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</si>
  <si>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</si>
  <si>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</si>
  <si>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</si>
  <si>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</si>
  <si>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</si>
  <si>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</si>
  <si>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</si>
  <si>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</si>
  <si>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</si>
  <si>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</si>
  <si>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</si>
  <si>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</si>
  <si>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</si>
  <si>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</si>
  <si>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</si>
  <si>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</si>
  <si>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</si>
  <si>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</si>
  <si>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</si>
  <si>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</si>
  <si>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</si>
  <si>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</si>
  <si>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</si>
  <si>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</si>
  <si>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</si>
  <si>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</si>
  <si>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</si>
  <si>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</si>
  <si>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</si>
  <si>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</si>
  <si>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</si>
  <si>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</si>
  <si>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</si>
  <si>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</si>
  <si>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</si>
  <si>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</si>
  <si>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</si>
  <si>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</si>
  <si>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</si>
  <si>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</si>
  <si>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</si>
  <si>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</si>
  <si>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</si>
  <si>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</si>
  <si>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</si>
  <si>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</si>
  <si>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</si>
  <si>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</si>
  <si>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</si>
  <si>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</si>
  <si>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</si>
  <si>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</si>
  <si>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</si>
  <si>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</si>
  <si>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</si>
  <si>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</si>
  <si>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</si>
  <si>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</si>
  <si>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</si>
  <si>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</si>
  <si>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</si>
  <si>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</si>
  <si>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</si>
  <si>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</si>
  <si>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</si>
  <si>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</si>
  <si>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</si>
  <si>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</si>
  <si>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</si>
  <si>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</si>
  <si>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</si>
  <si>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</si>
  <si>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</si>
  <si>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</si>
  <si>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</si>
  <si>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</si>
  <si>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</si>
  <si>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</si>
  <si>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</si>
  <si>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</si>
  <si>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</si>
  <si>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</si>
  <si>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</si>
  <si>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</si>
  <si>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</si>
  <si>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</si>
  <si>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</si>
  <si>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</si>
  <si>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</si>
  <si>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</si>
  <si>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</si>
  <si>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</si>
  <si>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</si>
  <si>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</si>
  <si>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</si>
  <si>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</si>
  <si>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</si>
  <si>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</si>
  <si>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</si>
  <si>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</si>
  <si>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</si>
  <si>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</si>
  <si>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</si>
  <si>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</si>
  <si>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</si>
  <si>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</si>
  <si>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</si>
  <si>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</si>
  <si>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</si>
  <si>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</si>
  <si>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</si>
  <si>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</si>
  <si>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</si>
  <si>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</si>
  <si>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</si>
  <si>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</si>
  <si>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</si>
  <si>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</si>
  <si>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</si>
  <si>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</si>
  <si>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</si>
  <si>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</si>
  <si>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</si>
  <si>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</si>
  <si>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</si>
  <si>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</si>
  <si>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</si>
  <si>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</si>
  <si>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</si>
  <si>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</si>
  <si>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</si>
  <si>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</si>
  <si>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</si>
  <si>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</si>
  <si>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</si>
  <si>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</si>
  <si>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</si>
  <si>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</si>
  <si>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</si>
  <si>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</si>
  <si>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</si>
  <si>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</si>
  <si>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</si>
  <si>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</si>
  <si>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</si>
  <si>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</si>
  <si>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</si>
  <si>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</si>
  <si>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</si>
  <si>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</si>
  <si>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</si>
  <si>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</si>
  <si>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</si>
  <si>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</si>
  <si>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</si>
  <si>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</si>
  <si>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</si>
  <si>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</si>
  <si>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</si>
  <si>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</si>
  <si>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</si>
  <si>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</si>
  <si>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</si>
  <si>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</si>
  <si>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</si>
  <si>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</si>
  <si>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</si>
  <si>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</si>
  <si>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</si>
  <si>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</si>
  <si>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</si>
  <si>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</si>
  <si>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</si>
  <si>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</si>
  <si>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</si>
  <si>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</si>
  <si>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</si>
  <si>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</si>
  <si>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</si>
  <si>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</si>
  <si>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</si>
  <si>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</si>
  <si>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</si>
  <si>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</si>
  <si>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</si>
  <si>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</si>
  <si>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</si>
  <si>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</si>
  <si>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</si>
  <si>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</si>
  <si>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</si>
  <si>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</si>
  <si>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</si>
  <si>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</si>
  <si>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</si>
  <si>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</si>
  <si>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</si>
  <si>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</si>
  <si>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</si>
  <si>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</si>
  <si>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</si>
  <si>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</si>
  <si>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</si>
  <si>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</si>
  <si>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</si>
  <si>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</si>
  <si>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</si>
  <si>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</si>
  <si>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</si>
  <si>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</si>
  <si>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</si>
  <si>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</si>
  <si>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</si>
  <si>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</si>
  <si>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</si>
  <si>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</si>
  <si>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</si>
  <si>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</si>
  <si>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</si>
  <si>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</si>
  <si>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</si>
  <si>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</si>
  <si>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</si>
  <si>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</si>
  <si>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</si>
  <si>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</si>
  <si>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</si>
  <si>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</si>
  <si>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</si>
  <si>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</si>
  <si>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</si>
  <si>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</si>
  <si>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</si>
  <si>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</si>
  <si>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</si>
  <si>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</si>
  <si>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</si>
  <si>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</si>
  <si>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</si>
  <si>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</si>
  <si>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</si>
  <si>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</si>
  <si>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</si>
  <si>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</si>
  <si>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</si>
  <si>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</si>
  <si>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</si>
  <si>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</si>
  <si>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</si>
  <si>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</si>
  <si>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</si>
  <si>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</si>
  <si>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</si>
  <si>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</si>
  <si>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</si>
  <si>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</si>
  <si>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</si>
  <si>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</si>
  <si>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</si>
  <si>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</si>
  <si>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</si>
  <si>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</si>
  <si>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</si>
  <si>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</si>
  <si>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</si>
  <si>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</si>
  <si>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</si>
  <si>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</si>
  <si>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</si>
  <si>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</si>
  <si>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</si>
  <si>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</si>
  <si>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</si>
  <si>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</si>
  <si>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</si>
  <si>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</si>
  <si>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</si>
  <si>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</si>
  <si>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</si>
  <si>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</si>
  <si>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</si>
  <si>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</si>
  <si>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</si>
  <si>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</si>
  <si>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</si>
  <si>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</si>
  <si>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</si>
  <si>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</si>
  <si>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</si>
  <si>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</si>
  <si>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</si>
  <si>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</si>
  <si>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</si>
  <si>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</si>
  <si>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</si>
  <si>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</si>
  <si>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</si>
  <si>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</si>
  <si>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</si>
  <si>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</si>
  <si>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</si>
  <si>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</si>
  <si>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</si>
  <si>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</si>
  <si>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</si>
  <si>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</si>
  <si>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</si>
  <si>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</si>
  <si>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</si>
  <si>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</si>
  <si>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</si>
  <si>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</si>
  <si>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</si>
  <si>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</si>
  <si>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</si>
  <si>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</si>
  <si>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</si>
  <si>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</si>
  <si>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</si>
  <si>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</si>
  <si>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</si>
  <si>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</si>
  <si>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</si>
  <si>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</si>
  <si>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</si>
  <si>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</si>
  <si>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</si>
  <si>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</si>
  <si>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</si>
  <si>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</si>
  <si>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</si>
  <si>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</si>
  <si>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</si>
  <si>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</si>
  <si>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</si>
  <si>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</si>
  <si>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</si>
  <si>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</si>
  <si>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</si>
  <si>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</si>
  <si>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</si>
  <si>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</si>
  <si>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</si>
  <si>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</si>
  <si>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</si>
  <si>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</si>
  <si>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</si>
  <si>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</si>
  <si>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</si>
  <si>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</si>
  <si>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</si>
  <si>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</si>
  <si>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</si>
  <si>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</si>
  <si>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</si>
  <si>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</si>
  <si>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</si>
  <si>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</si>
  <si>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</si>
  <si>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</si>
  <si>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</si>
  <si>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</si>
  <si>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</si>
  <si>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</si>
  <si>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</si>
  <si>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</si>
  <si>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</si>
  <si>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</si>
  <si>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</si>
  <si>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</si>
  <si>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</si>
  <si>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</si>
  <si>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</si>
  <si>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</si>
  <si>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</si>
  <si>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</si>
  <si>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</si>
  <si>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</si>
  <si>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</si>
  <si>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</si>
  <si>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</si>
  <si>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</si>
  <si>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</si>
  <si>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</si>
  <si>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</si>
  <si>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</si>
  <si>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</si>
  <si>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</si>
  <si>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</si>
  <si>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</si>
  <si>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</si>
  <si>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</si>
  <si>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</si>
  <si>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</si>
  <si>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</si>
  <si>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</si>
  <si>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</si>
  <si>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</si>
  <si>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</si>
  <si>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</si>
  <si>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</si>
  <si>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</si>
  <si>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</si>
  <si>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</si>
  <si>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</si>
  <si>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</si>
  <si>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</si>
  <si>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</si>
  <si>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</si>
  <si>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</si>
  <si>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</si>
  <si>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</si>
  <si>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</si>
  <si>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</si>
  <si>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</si>
  <si>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</si>
  <si>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</si>
  <si>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</si>
  <si>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</si>
  <si>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</si>
  <si>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</si>
  <si>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</si>
  <si>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</si>
  <si>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</si>
  <si>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</si>
  <si>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</si>
  <si>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</si>
  <si>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</si>
  <si>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</si>
  <si>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</si>
  <si>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</si>
  <si>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</si>
  <si>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</si>
  <si>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</si>
  <si>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</si>
  <si>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</si>
  <si>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</si>
  <si>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</si>
  <si>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</si>
  <si>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</si>
  <si>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</si>
  <si>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</si>
  <si>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</si>
  <si>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</si>
  <si>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</si>
  <si>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</si>
  <si>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</si>
  <si>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</si>
  <si>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</si>
  <si>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</si>
  <si>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</si>
  <si>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</si>
  <si>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</si>
  <si>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</si>
  <si>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</si>
  <si>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</si>
  <si>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</si>
  <si>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</si>
  <si>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</si>
  <si>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</si>
  <si>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</si>
  <si>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</si>
  <si>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</si>
  <si>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</si>
  <si>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</si>
  <si>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</si>
  <si>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</si>
  <si>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</si>
  <si>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</si>
  <si>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</si>
  <si>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</si>
  <si>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</si>
  <si>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</si>
  <si>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</si>
  <si>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</si>
  <si>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</si>
  <si>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</si>
  <si>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</si>
  <si>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</si>
  <si>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</si>
  <si>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</si>
  <si>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</si>
  <si>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</si>
  <si>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</si>
  <si>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</si>
  <si>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</si>
  <si>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</si>
  <si>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</si>
  <si>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</si>
  <si>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</si>
  <si>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</si>
  <si>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</si>
  <si>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</si>
  <si>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</si>
  <si>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</si>
  <si>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</si>
  <si>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</si>
  <si>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</si>
  <si>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</si>
  <si>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</si>
  <si>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</si>
  <si>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</si>
  <si>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</si>
  <si>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</si>
  <si>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</si>
  <si>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</si>
  <si>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</si>
  <si>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</si>
  <si>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</si>
  <si>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</si>
  <si>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</si>
  <si>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</si>
  <si>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</si>
  <si>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</si>
  <si>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</si>
  <si>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</si>
  <si>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</si>
  <si>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</si>
  <si>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</si>
  <si>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</si>
  <si>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</si>
  <si>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</si>
  <si>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</si>
  <si>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</si>
  <si>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</si>
  <si>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</si>
  <si>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</si>
  <si>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</si>
  <si>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</si>
  <si>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</si>
  <si>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</si>
  <si>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</si>
  <si>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</si>
  <si>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</si>
  <si>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</si>
  <si>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</si>
  <si>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</si>
  <si>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</si>
  <si>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</si>
  <si>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</si>
  <si>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</si>
  <si>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</si>
  <si>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</si>
  <si>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</si>
  <si>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</si>
  <si>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</si>
  <si>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</si>
  <si>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</si>
  <si>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</si>
  <si>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</si>
  <si>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</si>
  <si>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</si>
  <si>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</si>
  <si>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</si>
  <si>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</si>
  <si>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</si>
  <si>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</si>
  <si>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</si>
  <si>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</si>
  <si>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</si>
  <si>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</si>
  <si>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</si>
  <si>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</si>
  <si>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</si>
  <si>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</si>
  <si>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</si>
  <si>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</si>
  <si>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</si>
  <si>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</si>
  <si>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</si>
  <si>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</si>
  <si>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</si>
  <si>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</si>
  <si>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</si>
  <si>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</si>
  <si>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</si>
  <si>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</si>
  <si>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</si>
  <si>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</si>
  <si>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</si>
  <si>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</si>
  <si>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</si>
  <si>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</si>
  <si>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</si>
  <si>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</si>
  <si>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</si>
  <si>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</si>
  <si>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</si>
  <si>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</si>
  <si>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</si>
  <si>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</si>
  <si>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</si>
  <si>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</si>
  <si>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</si>
  <si>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</si>
  <si>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</si>
  <si>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</si>
  <si>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</si>
  <si>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</si>
  <si>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</si>
  <si>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</si>
  <si>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</si>
  <si>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</si>
  <si>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</si>
  <si>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</si>
  <si>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</si>
  <si>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</si>
  <si>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</si>
  <si>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</si>
  <si>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</si>
  <si>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</si>
  <si>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</si>
  <si>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</si>
  <si>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</si>
  <si>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</si>
  <si>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</si>
  <si>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</si>
  <si>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</si>
  <si>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</si>
  <si>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</si>
  <si>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</si>
  <si>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</si>
  <si>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</si>
  <si>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</si>
  <si>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</si>
  <si>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</si>
  <si>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</si>
  <si>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</si>
  <si>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</si>
  <si>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</si>
  <si>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</si>
  <si>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</si>
  <si>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</si>
  <si>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</si>
  <si>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</si>
  <si>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</si>
  <si>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</si>
  <si>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</si>
  <si>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</si>
  <si>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</si>
  <si>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</si>
  <si>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</si>
  <si>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</si>
  <si>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</si>
  <si>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</si>
  <si>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</si>
  <si>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</si>
  <si>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</si>
  <si>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</si>
  <si>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</si>
  <si>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</si>
  <si>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</si>
  <si>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</si>
  <si>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</si>
  <si>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</si>
  <si>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</si>
  <si>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</si>
  <si>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</si>
  <si>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</si>
  <si>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</si>
  <si>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</si>
  <si>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</si>
  <si>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</si>
  <si>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</si>
  <si>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</si>
  <si>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</si>
  <si>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</si>
  <si>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</si>
  <si>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</si>
  <si>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</si>
  <si>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</si>
  <si>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</si>
  <si>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</si>
  <si>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</si>
  <si>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</si>
  <si>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</si>
  <si>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</si>
  <si>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</si>
  <si>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</si>
  <si>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</si>
  <si>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</si>
  <si>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</si>
  <si>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</si>
  <si>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</si>
  <si>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</si>
  <si>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</si>
  <si>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</si>
  <si>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</si>
  <si>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</si>
  <si>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</si>
  <si>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</si>
  <si>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</si>
  <si>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</si>
  <si>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</si>
  <si>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</si>
  <si>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</si>
  <si>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</si>
  <si>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</si>
  <si>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</si>
  <si>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</si>
  <si>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</si>
  <si>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</si>
  <si>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</si>
  <si>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</si>
  <si>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</si>
  <si>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</si>
  <si>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</si>
  <si>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</si>
  <si>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</si>
  <si>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</si>
  <si>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</si>
  <si>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</si>
  <si>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</si>
  <si>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</si>
  <si>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</si>
  <si>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</si>
  <si>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</si>
  <si>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</si>
  <si>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</si>
  <si>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</si>
  <si>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</si>
  <si>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</si>
  <si>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</si>
  <si>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</si>
  <si>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</si>
  <si>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</si>
  <si>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</si>
  <si>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</si>
  <si>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</si>
  <si>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</si>
  <si>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</si>
  <si>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</si>
  <si>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</si>
  <si>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</si>
  <si>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</si>
  <si>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</si>
  <si>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</si>
  <si>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</si>
  <si>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</si>
  <si>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</si>
  <si>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</si>
  <si>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</si>
  <si>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</si>
  <si>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</si>
  <si>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</si>
  <si>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</si>
  <si>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</si>
  <si>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</si>
  <si>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</si>
  <si>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</si>
  <si>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</si>
  <si>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</si>
  <si>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</si>
  <si>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</si>
  <si>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</si>
  <si>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</si>
  <si>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</si>
  <si>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</si>
  <si>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</si>
  <si>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</si>
  <si>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</si>
  <si>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</si>
  <si>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</si>
  <si>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</si>
  <si>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</si>
  <si>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</si>
  <si>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</si>
  <si>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</si>
  <si>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</si>
  <si>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</si>
  <si>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</si>
  <si>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</si>
  <si>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</si>
  <si>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</si>
  <si>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</si>
  <si>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</si>
  <si>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</si>
  <si>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</si>
  <si>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</si>
  <si>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</si>
  <si>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</si>
  <si>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</si>
  <si>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</si>
  <si>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</si>
  <si>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</si>
  <si>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</si>
  <si>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</si>
  <si>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</si>
  <si>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</si>
  <si>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</si>
  <si>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</si>
  <si>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</si>
  <si>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</si>
  <si>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</si>
  <si>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</si>
  <si>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</si>
  <si>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</si>
  <si>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</si>
  <si>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</si>
  <si>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</si>
  <si>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</si>
  <si>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</si>
  <si>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</si>
  <si>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</si>
  <si>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</si>
  <si>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</si>
  <si>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</si>
  <si>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</si>
  <si>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</si>
  <si>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</si>
  <si>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</si>
  <si>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</si>
  <si>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</si>
  <si>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</si>
  <si>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</si>
  <si>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</si>
  <si>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</si>
  <si>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</si>
  <si>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</si>
  <si>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</si>
  <si>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</si>
  <si>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</si>
  <si>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</si>
  <si>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</si>
  <si>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</si>
  <si>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</si>
  <si>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</si>
  <si>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</si>
  <si>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</si>
  <si>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</si>
  <si>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</si>
  <si>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</si>
  <si>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</si>
  <si>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</si>
  <si>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</si>
  <si>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</si>
  <si>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</si>
  <si>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</si>
  <si>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</si>
  <si>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</si>
  <si>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</si>
  <si>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</si>
  <si>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</si>
  <si>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</si>
  <si>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</si>
  <si>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</si>
  <si>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</si>
  <si>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</si>
  <si>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</si>
  <si>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</si>
  <si>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</si>
  <si>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</si>
  <si>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</si>
  <si>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</si>
  <si>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</si>
  <si>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</si>
  <si>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</si>
  <si>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</si>
  <si>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</si>
  <si>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</si>
  <si>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</si>
  <si>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</si>
  <si>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</si>
  <si>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</si>
  <si>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</si>
  <si>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</si>
  <si>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</si>
  <si>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</si>
  <si>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</si>
  <si>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</si>
  <si>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</si>
  <si>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</si>
  <si>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</si>
  <si>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</si>
  <si>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</si>
  <si>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</si>
  <si>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</si>
  <si>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</si>
  <si>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</si>
  <si>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</si>
  <si>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</si>
  <si>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</si>
  <si>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</si>
  <si>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</si>
  <si>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</si>
  <si>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</si>
  <si>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</si>
  <si>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</si>
  <si>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</si>
  <si>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</si>
  <si>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</si>
  <si>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</si>
  <si>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</si>
  <si>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</si>
  <si>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</si>
  <si>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</si>
  <si>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</si>
  <si>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</si>
  <si>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</si>
  <si>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</si>
  <si>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</si>
  <si>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</si>
  <si>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</si>
  <si>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</si>
  <si>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</si>
  <si>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</si>
  <si>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</si>
  <si>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</si>
  <si>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</si>
  <si>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</si>
  <si>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</si>
  <si>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</si>
  <si>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</si>
  <si>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</si>
  <si>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</si>
  <si>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</si>
  <si>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</si>
  <si>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</si>
  <si>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</si>
  <si>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</si>
  <si>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</si>
  <si>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</si>
  <si>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</si>
  <si>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</si>
  <si>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</si>
  <si>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</si>
  <si>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</si>
  <si>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</si>
  <si>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</si>
  <si>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</si>
  <si>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</si>
  <si>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</si>
  <si>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</si>
  <si>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</si>
  <si>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</si>
  <si>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</si>
  <si>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</si>
  <si>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</si>
  <si>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</si>
  <si>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</si>
  <si>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</si>
  <si>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</si>
  <si>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</si>
  <si>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</si>
  <si>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</si>
  <si>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</si>
  <si>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</si>
  <si>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</si>
  <si>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</si>
  <si>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</si>
  <si>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</si>
  <si>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</si>
  <si>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</si>
  <si>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</si>
  <si>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</si>
  <si>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</si>
  <si>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</si>
  <si>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</si>
  <si>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</si>
  <si>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</si>
  <si>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</si>
  <si>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</si>
  <si>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</si>
  <si>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</si>
  <si>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</si>
  <si>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</si>
  <si>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</si>
  <si>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</si>
  <si>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</si>
  <si>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</si>
  <si>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</si>
  <si>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</si>
  <si>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</si>
  <si>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</si>
  <si>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</si>
  <si>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</si>
  <si>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</si>
  <si>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</si>
  <si>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</si>
  <si>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</si>
  <si>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</si>
  <si>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</si>
  <si>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</si>
  <si>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</si>
  <si>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</si>
  <si>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</si>
  <si>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</si>
  <si>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</si>
  <si>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</si>
  <si>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</si>
  <si>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</si>
  <si>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</si>
  <si>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</si>
  <si>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</si>
  <si>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</si>
  <si>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</si>
  <si>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</si>
  <si>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</si>
  <si>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</si>
  <si>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</si>
  <si>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</si>
  <si>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</si>
  <si>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</si>
  <si>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</si>
  <si>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</si>
  <si>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</si>
  <si>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</si>
  <si>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</si>
  <si>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</si>
  <si>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</si>
  <si>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</si>
  <si>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</si>
  <si>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</si>
  <si>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</si>
  <si>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</si>
  <si>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</si>
  <si>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</si>
  <si>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</si>
  <si>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</si>
  <si>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</si>
  <si>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</si>
  <si>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</si>
  <si>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</si>
  <si>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</si>
  <si>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</si>
  <si>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</si>
  <si>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</si>
  <si>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</si>
  <si>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</si>
  <si>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</si>
  <si>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</si>
  <si>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</si>
  <si>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</si>
  <si>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</si>
  <si>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</si>
  <si>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</si>
  <si>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</si>
  <si>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</si>
  <si>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</si>
  <si>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</si>
  <si>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</si>
  <si>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</si>
  <si>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</si>
  <si>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</si>
  <si>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</si>
  <si>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</si>
  <si>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</si>
  <si>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</si>
  <si>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</si>
  <si>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</si>
  <si>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</si>
  <si>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</si>
  <si>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</si>
  <si>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</si>
  <si>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</si>
  <si>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</si>
  <si>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</si>
  <si>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</si>
  <si>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</si>
  <si>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</si>
  <si>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</si>
  <si>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</si>
  <si>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</si>
  <si>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</si>
  <si>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</si>
  <si>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</si>
  <si>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</si>
  <si>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</si>
  <si>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</si>
  <si>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</si>
  <si>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</si>
  <si>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</si>
  <si>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</si>
  <si>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</si>
  <si>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</si>
  <si>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</si>
  <si>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</si>
  <si>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</si>
  <si>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</si>
  <si>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</si>
  <si>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</si>
  <si>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</si>
  <si>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</si>
  <si>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</si>
  <si>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</si>
  <si>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</si>
  <si>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</si>
  <si>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</si>
  <si>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</si>
  <si>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</si>
  <si>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</si>
  <si>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</si>
  <si>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</si>
  <si>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</si>
  <si>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</si>
  <si>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</si>
  <si>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</si>
  <si>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</si>
  <si>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</si>
  <si>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</si>
  <si>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</si>
  <si>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</si>
  <si>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</si>
  <si>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</si>
  <si>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</si>
  <si>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</si>
  <si>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</si>
  <si>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</si>
  <si>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</si>
  <si>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</si>
  <si>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</si>
  <si>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</si>
  <si>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</si>
  <si>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</si>
  <si>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</si>
  <si>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</si>
  <si>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</si>
  <si>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</si>
  <si>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</si>
  <si>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</si>
  <si>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</si>
  <si>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</si>
  <si>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</si>
  <si>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</si>
  <si>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</si>
  <si>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</si>
  <si>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</si>
  <si>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</si>
  <si>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</si>
  <si>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</si>
  <si>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</si>
  <si>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</si>
  <si>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</si>
  <si>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</si>
  <si>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</si>
  <si>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</si>
  <si>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</si>
  <si>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</si>
  <si>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</si>
  <si>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</si>
  <si>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</si>
  <si>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</si>
  <si>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</si>
  <si>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</si>
  <si>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</si>
  <si>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</si>
  <si>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</si>
  <si>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</si>
  <si>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</si>
  <si>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</si>
  <si>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</si>
  <si>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</si>
  <si>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</si>
  <si>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</si>
  <si>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</si>
  <si>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</si>
  <si>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</si>
  <si>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</si>
  <si>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</si>
  <si>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</si>
  <si>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</si>
  <si>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</si>
  <si>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</si>
  <si>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</si>
  <si>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</si>
  <si>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</si>
  <si>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</si>
  <si>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</si>
  <si>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</si>
  <si>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</si>
  <si>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</si>
  <si>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</si>
  <si>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</si>
  <si>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</si>
  <si>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</si>
  <si>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</si>
  <si>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</si>
  <si>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</si>
  <si>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</si>
  <si>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</si>
  <si>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</si>
  <si>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</si>
  <si>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</si>
  <si>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</si>
  <si>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</si>
  <si>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</si>
  <si>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</si>
  <si>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</si>
  <si>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</si>
  <si>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</si>
  <si>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</si>
  <si>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</si>
  <si>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</si>
  <si>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</si>
  <si>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</si>
  <si>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</si>
  <si>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</si>
  <si>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</si>
  <si>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</si>
  <si>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</si>
  <si>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</si>
  <si>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</si>
  <si>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</si>
  <si>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</si>
  <si>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</si>
  <si>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</si>
  <si>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</si>
  <si>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</si>
  <si>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</si>
  <si>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</si>
  <si>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</si>
  <si>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</si>
  <si>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</si>
  <si>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</si>
  <si>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</si>
  <si>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</si>
  <si>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</si>
  <si>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</si>
  <si>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</si>
  <si>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</si>
  <si>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</si>
  <si>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</si>
  <si>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</si>
  <si>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</si>
  <si>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</si>
  <si>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</si>
  <si>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</si>
  <si>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</si>
  <si>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</si>
  <si>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</si>
  <si>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</si>
  <si>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</si>
  <si>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</si>
  <si>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</si>
  <si>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</si>
  <si>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</si>
  <si>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</si>
  <si>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</si>
  <si>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</si>
  <si>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</si>
  <si>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</si>
  <si>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</si>
  <si>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</si>
  <si>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</si>
  <si>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</si>
  <si>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</si>
  <si>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</si>
  <si>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</si>
  <si>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</si>
  <si>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</si>
  <si>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</si>
  <si>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</si>
  <si>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</si>
  <si>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</si>
  <si>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</si>
  <si>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</si>
  <si>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</si>
  <si>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</si>
  <si>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</si>
  <si>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</si>
  <si>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</si>
  <si>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</si>
  <si>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</si>
  <si>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</si>
  <si>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</si>
  <si>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</si>
  <si>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</si>
  <si>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</si>
  <si>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</si>
  <si>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</si>
  <si>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</si>
  <si>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</si>
  <si>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</si>
  <si>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</si>
  <si>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</si>
  <si>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</si>
  <si>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</si>
  <si>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</si>
  <si>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</si>
  <si>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</si>
  <si>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</si>
  <si>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</si>
  <si>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</si>
  <si>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</si>
  <si>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</si>
  <si>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</si>
  <si>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</si>
  <si>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</si>
  <si>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</si>
  <si>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</si>
  <si>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</si>
  <si>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</si>
  <si>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</si>
  <si>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</si>
  <si>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</si>
  <si>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</si>
  <si>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</si>
  <si>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</si>
  <si>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</si>
  <si>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</si>
  <si>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</si>
  <si>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</si>
  <si>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</si>
  <si>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</si>
  <si>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</si>
  <si>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</si>
  <si>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</si>
  <si>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</si>
  <si>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</si>
  <si>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</si>
  <si>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</si>
  <si>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</si>
  <si>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</si>
  <si>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</si>
  <si>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</si>
  <si>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</si>
  <si>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</si>
  <si>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</si>
  <si>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</si>
  <si>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</si>
  <si>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</si>
  <si>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</si>
  <si>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</si>
  <si>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</si>
  <si>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</si>
  <si>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</si>
  <si>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</si>
  <si>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</si>
  <si>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</si>
  <si>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</si>
  <si>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</si>
  <si>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</si>
  <si>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</si>
  <si>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</si>
  <si>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</si>
  <si>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</si>
  <si>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</si>
  <si>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</si>
  <si>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</si>
  <si>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</si>
  <si>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</si>
  <si>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</si>
  <si>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</si>
  <si>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</si>
  <si>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</si>
  <si>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</si>
  <si>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</si>
  <si>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</si>
  <si>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</si>
  <si>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</si>
  <si>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</si>
  <si>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</si>
  <si>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</si>
  <si>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</si>
  <si>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</si>
  <si>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</si>
  <si>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</si>
  <si>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</si>
  <si>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</si>
  <si>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</si>
  <si>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</si>
  <si>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</si>
  <si>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</si>
  <si>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</si>
  <si>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</si>
  <si>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</si>
  <si>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</si>
  <si>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</si>
  <si>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</si>
  <si>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</si>
  <si>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</si>
  <si>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</si>
  <si>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</si>
  <si>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</si>
  <si>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</si>
  <si>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</si>
  <si>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</si>
  <si>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</si>
  <si>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</si>
  <si>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</si>
  <si>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</si>
  <si>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</si>
  <si>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</si>
  <si>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</si>
  <si>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</si>
  <si>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</si>
  <si>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</si>
  <si>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</si>
  <si>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</si>
  <si>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</si>
  <si>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</si>
  <si>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</si>
  <si>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</si>
  <si>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</si>
  <si>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</si>
  <si>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</si>
  <si>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</si>
  <si>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</si>
  <si>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</si>
  <si>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</si>
  <si>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</si>
  <si>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</si>
  <si>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</si>
  <si>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</si>
  <si>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</si>
  <si>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</si>
  <si>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</si>
  <si>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</si>
  <si>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</si>
  <si>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</si>
  <si>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</si>
  <si>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</si>
  <si>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</si>
  <si>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</si>
  <si>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</si>
  <si>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</si>
  <si>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</si>
  <si>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</si>
  <si>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</si>
  <si>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</si>
  <si>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</si>
  <si>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</si>
  <si>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</si>
  <si>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</si>
  <si>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</si>
  <si>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</si>
  <si>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</si>
  <si>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</si>
  <si>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</si>
  <si>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</si>
  <si>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</si>
  <si>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</si>
  <si>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</si>
  <si>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</si>
  <si>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</si>
  <si>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</si>
  <si>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</si>
  <si>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</si>
  <si>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</si>
  <si>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</si>
  <si>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</si>
  <si>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</si>
  <si>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</si>
  <si>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</si>
  <si>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</si>
  <si>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</si>
  <si>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</si>
  <si>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</si>
  <si>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</si>
  <si>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</si>
  <si>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</si>
  <si>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</si>
  <si>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</si>
  <si>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</si>
  <si>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</si>
  <si>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</si>
  <si>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</si>
  <si>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</si>
  <si>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</si>
  <si>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</si>
  <si>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</si>
  <si>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</si>
  <si>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</si>
  <si>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</si>
  <si>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</si>
  <si>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</si>
  <si>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</si>
  <si>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</si>
  <si>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</si>
  <si>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</si>
  <si>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</si>
  <si>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</si>
  <si>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</si>
  <si>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</si>
  <si>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</si>
  <si>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</si>
  <si>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</si>
  <si>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</si>
  <si>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</si>
  <si>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</si>
  <si>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</si>
  <si>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</si>
  <si>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</si>
  <si>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</si>
  <si>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</si>
  <si>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</si>
  <si>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</si>
  <si>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</si>
  <si>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</si>
  <si>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</si>
  <si>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</si>
  <si>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</si>
  <si>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</si>
  <si>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</si>
  <si>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</si>
  <si>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</si>
  <si>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</si>
  <si>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</si>
  <si>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</si>
  <si>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</si>
  <si>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</si>
  <si>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</si>
  <si>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</si>
  <si>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</si>
  <si>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</si>
  <si>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</si>
  <si>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</si>
  <si>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</si>
  <si>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</si>
  <si>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</si>
  <si>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</si>
  <si>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</si>
  <si>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</si>
  <si>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</si>
  <si>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</si>
  <si>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</si>
  <si>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</si>
  <si>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</si>
  <si>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</si>
  <si>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</si>
  <si>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</si>
  <si>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</si>
  <si>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</si>
  <si>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</si>
  <si>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</si>
  <si>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</si>
  <si>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</si>
  <si>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</si>
  <si>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</si>
  <si>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</si>
  <si>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</si>
  <si>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</si>
  <si>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</si>
  <si>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</si>
  <si>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</si>
  <si>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</si>
  <si>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</si>
  <si>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</si>
  <si>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</si>
  <si>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</si>
  <si>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</si>
  <si>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</si>
  <si>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</si>
  <si>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</si>
  <si>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</si>
  <si>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</si>
  <si>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</si>
  <si>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</si>
  <si>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</si>
  <si>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</si>
  <si>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</si>
  <si>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</si>
  <si>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</si>
  <si>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</si>
  <si>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</si>
  <si>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</si>
  <si>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</si>
  <si>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</si>
  <si>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</si>
  <si>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</si>
  <si>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</si>
  <si>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</si>
  <si>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</si>
  <si>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</si>
  <si>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</si>
  <si>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</si>
  <si>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</si>
  <si>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</si>
  <si>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</si>
  <si>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</si>
  <si>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</si>
  <si>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</si>
  <si>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</si>
  <si>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</si>
  <si>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</si>
  <si>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</si>
  <si>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</si>
  <si>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</si>
  <si>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</si>
  <si>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</si>
  <si>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</si>
  <si>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</si>
  <si>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</si>
  <si>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</si>
  <si>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</si>
  <si>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</si>
  <si>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</si>
  <si>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</si>
  <si>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</si>
  <si>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</si>
  <si>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</si>
  <si>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</si>
  <si>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</si>
  <si>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</si>
  <si>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</si>
  <si>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</si>
  <si>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</si>
  <si>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</si>
  <si>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</si>
  <si>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</si>
  <si>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</si>
  <si>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</si>
  <si>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</si>
  <si>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</si>
  <si>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</si>
  <si>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</si>
  <si>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</si>
  <si>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</si>
  <si>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</si>
  <si>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</si>
  <si>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</si>
  <si>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</si>
  <si>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</si>
  <si>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</si>
  <si>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</si>
  <si>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</si>
  <si>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</si>
  <si>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</si>
  <si>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</si>
  <si>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</si>
  <si>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</si>
  <si>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</si>
  <si>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</si>
  <si>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</si>
  <si>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</si>
  <si>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</si>
  <si>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</si>
  <si>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</si>
  <si>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</si>
  <si>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</si>
  <si>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</si>
  <si>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</si>
  <si>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</si>
  <si>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</si>
  <si>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</si>
  <si>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</si>
  <si>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</si>
  <si>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</si>
  <si>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</si>
  <si>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</si>
  <si>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</si>
  <si>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</si>
  <si>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</si>
  <si>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</si>
  <si>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</si>
  <si>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</si>
  <si>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</si>
  <si>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</si>
  <si>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</si>
  <si>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</si>
  <si>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</si>
  <si>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</si>
  <si>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</si>
  <si>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</si>
  <si>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</si>
  <si>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</si>
  <si>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</si>
  <si>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</si>
  <si>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</si>
  <si>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</si>
  <si>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</si>
  <si>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</si>
  <si>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</si>
  <si>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</si>
  <si>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</si>
  <si>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</si>
  <si>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</si>
  <si>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</si>
  <si>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</si>
  <si>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</si>
  <si>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</si>
  <si>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</si>
  <si>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</si>
  <si>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</si>
  <si>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</si>
  <si>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</si>
  <si>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</si>
  <si>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</si>
  <si>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</si>
  <si>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</si>
  <si>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</si>
  <si>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</si>
  <si>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</si>
  <si>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</si>
  <si>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</si>
  <si>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</si>
  <si>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</si>
  <si>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</si>
  <si>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</si>
  <si>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</si>
  <si>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</si>
  <si>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</si>
  <si>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</si>
  <si>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</si>
  <si>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</si>
  <si>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</si>
  <si>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</si>
  <si>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</si>
  <si>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</si>
  <si>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</si>
  <si>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</si>
  <si>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</si>
  <si>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</si>
  <si>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</si>
  <si>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</si>
  <si>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</si>
  <si>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</si>
  <si>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</si>
  <si>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</si>
  <si>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</si>
  <si>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</si>
  <si>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</si>
  <si>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</si>
  <si>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</si>
  <si>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</si>
  <si>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</si>
  <si>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</si>
  <si>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</si>
  <si>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</si>
  <si>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</si>
  <si>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</si>
  <si>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</si>
  <si>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</si>
  <si>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</si>
  <si>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</si>
  <si>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</si>
  <si>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</si>
  <si>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</si>
  <si>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</si>
  <si>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</si>
  <si>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</si>
  <si>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</si>
  <si>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</si>
  <si>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</si>
  <si>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</si>
  <si>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</si>
  <si>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</si>
  <si>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</si>
  <si>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</si>
  <si>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</si>
  <si>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</si>
  <si>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</si>
  <si>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</si>
  <si>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</si>
  <si>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</si>
  <si>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</si>
  <si>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</si>
  <si>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</si>
  <si>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</si>
  <si>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</si>
  <si>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</si>
  <si>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</si>
  <si>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</si>
  <si>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</si>
  <si>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</si>
  <si>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</si>
  <si>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</si>
  <si>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</si>
  <si>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</si>
  <si>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</si>
  <si>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</si>
  <si>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</si>
  <si>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</si>
  <si>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</si>
  <si>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</si>
  <si>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</si>
  <si>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</si>
  <si>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</si>
  <si>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</si>
  <si>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</si>
  <si>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</si>
  <si>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</si>
  <si>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</si>
  <si>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</si>
  <si>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</si>
  <si>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</si>
  <si>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</si>
  <si>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</si>
  <si>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</si>
  <si>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</si>
  <si>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</si>
  <si>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</si>
  <si>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</si>
  <si>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</si>
  <si>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</si>
  <si>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</si>
  <si>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</si>
  <si>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</si>
  <si>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</si>
  <si>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</si>
  <si>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</si>
  <si>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</si>
  <si>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</si>
  <si>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</si>
  <si>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</si>
  <si>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</si>
  <si>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</si>
  <si>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</si>
  <si>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</si>
  <si>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</si>
  <si>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</si>
  <si>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</si>
  <si>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</si>
  <si>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</si>
  <si>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</si>
  <si>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</si>
  <si>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</si>
  <si>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</si>
  <si>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</si>
  <si>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</si>
  <si>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</si>
  <si>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</si>
  <si>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</si>
  <si>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</si>
  <si>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</si>
  <si>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</si>
  <si>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</si>
  <si>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</si>
  <si>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</si>
  <si>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</si>
  <si>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</si>
  <si>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</si>
  <si>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</si>
  <si>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</si>
  <si>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</si>
  <si>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</si>
  <si>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</si>
  <si>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</si>
  <si>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</si>
  <si>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</si>
  <si>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</si>
  <si>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</si>
  <si>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</si>
  <si>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</si>
  <si>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</si>
  <si>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</si>
  <si>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</si>
  <si>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</si>
  <si>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</si>
  <si>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</si>
  <si>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</si>
  <si>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</si>
  <si>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</si>
  <si>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</si>
  <si>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</si>
  <si>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</si>
  <si>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</si>
  <si>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</si>
  <si>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</si>
  <si>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</si>
  <si>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</si>
  <si>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</si>
  <si>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</si>
  <si>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</si>
  <si>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</si>
  <si>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</si>
  <si>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</si>
  <si>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</si>
  <si>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</si>
  <si>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</si>
  <si>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</si>
  <si>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</si>
  <si>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</si>
  <si>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</si>
  <si>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</si>
  <si>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</si>
  <si>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</si>
  <si>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</si>
  <si>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</si>
  <si>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</si>
  <si>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</si>
  <si>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</si>
  <si>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</si>
  <si>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</si>
  <si>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</si>
  <si>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</si>
  <si>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</si>
  <si>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</si>
  <si>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</si>
  <si>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</si>
  <si>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</si>
  <si>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</si>
  <si>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</si>
  <si>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</si>
  <si>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</si>
  <si>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</si>
  <si>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</si>
  <si>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</si>
  <si>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</si>
  <si>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</si>
  <si>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</si>
  <si>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</si>
  <si>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</si>
  <si>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</si>
  <si>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</si>
  <si>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</si>
  <si>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</si>
  <si>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</si>
  <si>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</si>
  <si>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</si>
  <si>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</si>
  <si>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</si>
  <si>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</si>
  <si>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</si>
  <si>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</si>
  <si>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</si>
  <si>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</si>
  <si>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</si>
  <si>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</si>
  <si>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</si>
  <si>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</si>
  <si>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</si>
  <si>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</si>
  <si>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</si>
  <si>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</si>
  <si>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</si>
  <si>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</si>
  <si>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</si>
  <si>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</si>
  <si>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</si>
  <si>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</si>
  <si>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</si>
  <si>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</si>
  <si>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</si>
  <si>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</si>
  <si>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</si>
  <si>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</si>
  <si>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</si>
  <si>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</si>
  <si>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</si>
  <si>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</si>
  <si>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</si>
  <si>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</si>
  <si>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</si>
  <si>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</si>
  <si>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</si>
  <si>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</si>
  <si>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</si>
  <si>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</si>
  <si>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</si>
  <si>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</si>
  <si>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</si>
  <si>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</si>
  <si>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</si>
  <si>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</si>
  <si>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</si>
  <si>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</si>
  <si>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</si>
  <si>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</si>
  <si>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</si>
  <si>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</si>
  <si>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</si>
  <si>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</si>
  <si>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</si>
  <si>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</si>
  <si>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</si>
  <si>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</si>
  <si>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</si>
  <si>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</si>
  <si>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</si>
  <si>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</si>
  <si>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</si>
  <si>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</si>
  <si>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</si>
  <si>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</si>
  <si>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</si>
  <si>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</si>
  <si>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</si>
  <si>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</si>
  <si>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</si>
  <si>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</si>
  <si>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</si>
  <si>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</si>
  <si>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</si>
  <si>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</si>
  <si>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</si>
  <si>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</si>
  <si>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</si>
  <si>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</si>
  <si>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</si>
  <si>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</si>
  <si>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</si>
  <si>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</si>
  <si>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</si>
  <si>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</si>
  <si>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</si>
  <si>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</si>
  <si>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</si>
  <si>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</si>
  <si>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</si>
  <si>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</si>
  <si>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</si>
  <si>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</si>
  <si>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</si>
  <si>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</si>
  <si>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</si>
  <si>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</si>
  <si>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</si>
  <si>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</si>
  <si>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</si>
  <si>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</si>
  <si>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</si>
  <si>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</si>
  <si>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</si>
  <si>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</si>
  <si>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</si>
  <si>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</si>
  <si>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</si>
  <si>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</si>
  <si>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</si>
  <si>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</si>
  <si>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</si>
  <si>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</si>
  <si>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</si>
  <si>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</si>
  <si>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</si>
  <si>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</si>
  <si>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</si>
  <si>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</si>
  <si>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</si>
  <si>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</si>
  <si>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</si>
  <si>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</si>
  <si>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</si>
  <si>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</si>
  <si>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</si>
  <si>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</si>
  <si>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</si>
  <si>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</si>
  <si>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</si>
  <si>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</si>
  <si>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</si>
  <si>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</si>
  <si>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</si>
  <si>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</si>
  <si>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</si>
  <si>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</si>
  <si>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</si>
  <si>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</si>
  <si>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</si>
  <si>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</si>
  <si>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</si>
  <si>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</si>
  <si>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</si>
  <si>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</si>
  <si>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</si>
  <si>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</si>
  <si>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</si>
  <si>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</si>
  <si>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</si>
  <si>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</si>
  <si>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</si>
  <si>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</si>
  <si>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</si>
  <si>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</si>
  <si>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</si>
  <si>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</si>
  <si>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</si>
  <si>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</si>
  <si>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</si>
  <si>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</si>
  <si>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</si>
  <si>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</si>
  <si>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</si>
  <si>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</si>
  <si>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</si>
  <si>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</si>
  <si>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</si>
  <si>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</si>
  <si>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</si>
  <si>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</si>
  <si>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</si>
  <si>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</si>
  <si>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</si>
  <si>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</si>
  <si>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</si>
  <si>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</si>
  <si>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</si>
  <si>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</si>
  <si>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</si>
  <si>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</si>
  <si>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</si>
  <si>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</si>
  <si>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</si>
  <si>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</si>
  <si>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</si>
  <si>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</si>
  <si>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</si>
  <si>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</si>
  <si>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</si>
  <si>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</si>
  <si>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</si>
  <si>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</si>
  <si>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</si>
  <si>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</si>
  <si>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</si>
  <si>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</si>
  <si>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</si>
  <si>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</si>
  <si>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</si>
  <si>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</si>
  <si>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</si>
  <si>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</si>
  <si>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</si>
  <si>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</si>
  <si>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</si>
  <si>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</si>
  <si>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</si>
  <si>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</si>
  <si>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</si>
  <si>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</si>
  <si>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</si>
  <si>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</si>
  <si>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</si>
  <si>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</si>
  <si>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</si>
  <si>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</si>
  <si>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</si>
  <si>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</si>
  <si>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</si>
  <si>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</si>
  <si>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</si>
  <si>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</si>
  <si>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</si>
  <si>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</si>
  <si>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</si>
  <si>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</si>
  <si>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</si>
  <si>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</si>
  <si>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</si>
  <si>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</si>
  <si>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</si>
  <si>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</si>
  <si>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</si>
  <si>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</si>
  <si>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</si>
  <si>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</si>
  <si>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</si>
  <si>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</si>
  <si>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</si>
  <si>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</si>
  <si>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</si>
  <si>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</si>
  <si>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</si>
  <si>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</si>
  <si>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</si>
  <si>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</si>
  <si>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</si>
  <si>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</si>
  <si>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</si>
  <si>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</si>
  <si>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</si>
  <si>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</si>
  <si>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</si>
  <si>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</si>
  <si>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</si>
  <si>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</si>
  <si>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</si>
  <si>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</si>
  <si>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</si>
  <si>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</si>
  <si>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</si>
  <si>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</si>
  <si>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</si>
  <si>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</si>
  <si>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</si>
  <si>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</si>
  <si>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</si>
  <si>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</si>
  <si>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</si>
  <si>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</si>
  <si>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</si>
  <si>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</si>
  <si>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</si>
  <si>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</si>
  <si>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</si>
  <si>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</si>
  <si>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</si>
  <si>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</si>
  <si>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</si>
  <si>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</si>
  <si>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</si>
  <si>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</si>
  <si>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</si>
  <si>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</si>
  <si>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</si>
  <si>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</si>
  <si>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</si>
  <si>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</si>
  <si>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</si>
  <si>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</si>
  <si>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</si>
  <si>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</si>
  <si>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</si>
  <si>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</si>
  <si>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</si>
  <si>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</si>
  <si>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</si>
  <si>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</si>
  <si>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</si>
  <si>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</si>
  <si>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</si>
  <si>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</si>
  <si>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</si>
  <si>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</si>
  <si>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</si>
  <si>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</si>
  <si>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</si>
  <si>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</si>
  <si>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</si>
  <si>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</si>
  <si>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</si>
  <si>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</si>
  <si>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</si>
  <si>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</si>
  <si>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</si>
  <si>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</si>
  <si>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</si>
  <si>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</si>
  <si>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</si>
  <si>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</si>
  <si>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</si>
  <si>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</si>
  <si>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</si>
  <si>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</si>
  <si>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</si>
  <si>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</si>
  <si>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</si>
  <si>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</si>
  <si>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</si>
  <si>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</si>
  <si>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</si>
  <si>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</si>
  <si>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</si>
  <si>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</si>
  <si>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</si>
  <si>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</si>
  <si>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</si>
  <si>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</si>
  <si>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</si>
  <si>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</si>
  <si>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</si>
  <si>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</si>
  <si>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</si>
  <si>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</si>
  <si>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</si>
  <si>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</si>
  <si>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</si>
  <si>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</si>
  <si>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</si>
  <si>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</si>
  <si>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</si>
  <si>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</si>
  <si>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</si>
  <si>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</si>
  <si>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</si>
  <si>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</si>
  <si>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</si>
  <si>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</si>
  <si>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</si>
  <si>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</si>
  <si>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</si>
  <si>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</si>
  <si>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</si>
  <si>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</si>
  <si>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</si>
  <si>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</si>
  <si>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</si>
  <si>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</si>
  <si>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</si>
  <si>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</si>
  <si>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</si>
  <si>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</si>
  <si>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</si>
  <si>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</si>
  <si>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</si>
  <si>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</si>
  <si>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</si>
  <si>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</si>
  <si>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</si>
  <si>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</si>
  <si>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</si>
  <si>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</si>
  <si>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</si>
  <si>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</si>
  <si>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</si>
  <si>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</si>
  <si>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</si>
  <si>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</si>
  <si>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</si>
  <si>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</si>
  <si>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</si>
  <si>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</si>
  <si>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</si>
  <si>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</si>
  <si>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</si>
  <si>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</si>
  <si>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</si>
  <si>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</si>
  <si>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</si>
  <si>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</si>
  <si>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</si>
  <si>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</si>
  <si>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</si>
  <si>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</si>
  <si>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</si>
  <si>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</si>
  <si>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</si>
  <si>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</si>
  <si>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</si>
  <si>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</si>
  <si>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</si>
  <si>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</si>
  <si>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</si>
  <si>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</si>
  <si>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</si>
  <si>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</si>
  <si>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</si>
  <si>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</si>
  <si>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</si>
  <si>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</si>
  <si>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</si>
  <si>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</si>
  <si>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</si>
  <si>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</si>
  <si>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</si>
  <si>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</si>
  <si>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</si>
  <si>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</si>
  <si>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</si>
  <si>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</si>
  <si>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</si>
  <si>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</si>
  <si>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</si>
  <si>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</si>
  <si>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</si>
  <si>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</si>
  <si>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</si>
  <si>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</si>
  <si>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</si>
  <si>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</si>
  <si>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</si>
  <si>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</si>
  <si>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</si>
  <si>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</si>
  <si>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</si>
  <si>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</si>
  <si>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</si>
  <si>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</si>
  <si>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</si>
  <si>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</si>
  <si>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</si>
  <si>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</si>
  <si>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</si>
  <si>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</si>
  <si>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</si>
  <si>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</si>
  <si>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</si>
  <si>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</si>
  <si>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</si>
  <si>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</si>
  <si>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</si>
  <si>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</si>
  <si>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</si>
  <si>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</si>
  <si>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</si>
  <si>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</si>
  <si>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</si>
  <si>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</si>
  <si>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</si>
  <si>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</si>
  <si>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</si>
  <si>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</si>
  <si>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</si>
  <si>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</si>
  <si>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</si>
  <si>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</si>
  <si>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</si>
  <si>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</si>
  <si>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</si>
  <si>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</si>
  <si>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</si>
  <si>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</si>
  <si>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</si>
  <si>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</si>
  <si>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</si>
  <si>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</si>
  <si>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</si>
  <si>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</si>
  <si>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</si>
  <si>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</si>
  <si>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</si>
  <si>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</si>
  <si>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</si>
  <si>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</si>
  <si>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</si>
  <si>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</si>
  <si>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</si>
  <si>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</si>
  <si>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</si>
  <si>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</si>
  <si>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</si>
  <si>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</si>
  <si>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</si>
  <si>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</si>
  <si>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</si>
  <si>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</si>
  <si>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</si>
  <si>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</si>
  <si>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</si>
  <si>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</si>
  <si>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</si>
  <si>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</si>
  <si>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</si>
  <si>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</si>
  <si>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</si>
  <si>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</si>
  <si>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</si>
  <si>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</si>
  <si>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</si>
  <si>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</si>
  <si>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</si>
  <si>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</si>
  <si>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</si>
  <si>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</si>
  <si>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</si>
  <si>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</si>
  <si>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</si>
  <si>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</si>
  <si>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</si>
  <si>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</si>
  <si>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</si>
  <si>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</si>
  <si>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</si>
  <si>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</si>
  <si>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</si>
  <si>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</si>
  <si>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</si>
  <si>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</si>
  <si>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</si>
  <si>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</si>
  <si>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</si>
  <si>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</si>
  <si>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</si>
  <si>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</si>
  <si>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</si>
  <si>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</si>
  <si>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</si>
  <si>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</si>
  <si>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</si>
  <si>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</si>
  <si>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</si>
  <si>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</si>
  <si>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</si>
  <si>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</si>
  <si>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</si>
  <si>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</si>
  <si>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</si>
  <si>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</si>
  <si>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</si>
  <si>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</si>
  <si>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</si>
  <si>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</si>
  <si>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</si>
  <si>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</si>
  <si>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</si>
  <si>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</si>
  <si>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</si>
  <si>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</si>
  <si>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</si>
  <si>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</si>
  <si>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</si>
  <si>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</si>
  <si>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</si>
  <si>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</si>
  <si>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</si>
  <si>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</si>
  <si>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</si>
  <si>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</si>
  <si>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</si>
  <si>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</si>
  <si>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</si>
  <si>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</si>
  <si>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</si>
  <si>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</si>
  <si>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</si>
  <si>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</si>
  <si>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</si>
  <si>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</si>
  <si>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</si>
  <si>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</si>
  <si>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</si>
  <si>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</si>
  <si>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</si>
  <si>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</si>
  <si>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</si>
  <si>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</si>
  <si>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</si>
  <si>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</si>
  <si>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</si>
  <si>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</si>
  <si>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</si>
  <si>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</si>
  <si>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</si>
  <si>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</si>
  <si>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</si>
  <si>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</si>
  <si>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</si>
  <si>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</si>
  <si>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</si>
  <si>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</si>
  <si>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</si>
  <si>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</si>
  <si>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</si>
  <si>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</si>
  <si>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</si>
  <si>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</si>
  <si>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</si>
  <si>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</si>
  <si>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</si>
  <si>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</si>
  <si>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</si>
  <si>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</si>
  <si>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</si>
  <si>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</si>
  <si>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</si>
  <si>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</si>
  <si>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</si>
  <si>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</si>
  <si>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</si>
  <si>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</si>
  <si>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</si>
  <si>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</si>
  <si>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</si>
  <si>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</si>
  <si>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</si>
  <si>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</si>
  <si>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</si>
  <si>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</si>
  <si>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</si>
  <si>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</si>
  <si>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</si>
  <si>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</si>
  <si>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</si>
  <si>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</si>
  <si>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</si>
  <si>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</si>
  <si>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</si>
  <si>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</si>
  <si>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</si>
  <si>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</si>
  <si>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</si>
  <si>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</si>
  <si>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</si>
  <si>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</si>
  <si>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</si>
  <si>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</si>
  <si>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</si>
  <si>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</si>
  <si>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</si>
  <si>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</si>
  <si>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</si>
  <si>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</si>
  <si>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</si>
  <si>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</si>
  <si>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</si>
  <si>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</si>
  <si>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</si>
  <si>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</si>
  <si>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</si>
  <si>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</si>
  <si>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</si>
  <si>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</si>
  <si>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</si>
  <si>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</si>
  <si>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</si>
  <si>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</si>
  <si>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</si>
  <si>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</si>
  <si>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</si>
  <si>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</si>
  <si>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</si>
  <si>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</si>
  <si>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</si>
  <si>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</si>
  <si>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</si>
  <si>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</si>
  <si>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</si>
  <si>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</si>
  <si>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</si>
  <si>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</si>
  <si>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</si>
  <si>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</si>
  <si>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</si>
  <si>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</si>
  <si>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</si>
  <si>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</si>
  <si>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</si>
  <si>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</si>
  <si>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</si>
  <si>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</si>
  <si>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</si>
  <si>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</si>
  <si>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</si>
  <si>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</si>
  <si>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</si>
  <si>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</si>
  <si>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</si>
  <si>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</si>
  <si>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</si>
  <si>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</si>
  <si>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</si>
  <si>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</si>
  <si>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</si>
  <si>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</si>
  <si>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</si>
  <si>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</si>
  <si>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</si>
  <si>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</si>
  <si>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</si>
  <si>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</si>
  <si>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</si>
  <si>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</si>
  <si>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</si>
  <si>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</si>
  <si>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</si>
  <si>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</si>
  <si>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</si>
  <si>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</si>
  <si>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</si>
  <si>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</si>
  <si>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</si>
  <si>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</si>
  <si>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</si>
  <si>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</si>
  <si>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</si>
  <si>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</si>
  <si>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</si>
  <si>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</si>
  <si>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</si>
  <si>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</si>
  <si>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</si>
  <si>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</si>
  <si>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</si>
  <si>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</si>
  <si>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</si>
  <si>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</si>
  <si>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</si>
  <si>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</si>
  <si>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</si>
  <si>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</si>
  <si>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</si>
  <si>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</si>
  <si>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</si>
  <si>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</si>
  <si>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</si>
  <si>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</si>
  <si>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</si>
  <si>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</si>
  <si>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</si>
  <si>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</si>
  <si>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</si>
  <si>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</si>
  <si>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</si>
  <si>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</si>
  <si>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</si>
  <si>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</si>
  <si>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</si>
  <si>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</si>
  <si>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</si>
  <si>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</si>
  <si>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</si>
  <si>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</si>
  <si>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</si>
  <si>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</si>
  <si>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</si>
  <si>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</si>
  <si>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</si>
  <si>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</si>
  <si>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</si>
  <si>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</si>
  <si>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</si>
  <si>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</si>
  <si>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</si>
  <si>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</si>
  <si>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</si>
  <si>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</si>
  <si>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</si>
  <si>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</si>
  <si>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</si>
  <si>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</si>
  <si>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</si>
  <si>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</si>
  <si>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</si>
  <si>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</si>
  <si>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</si>
  <si>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</si>
  <si>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</si>
  <si>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</si>
  <si>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</si>
  <si>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</si>
  <si>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</si>
  <si>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</si>
  <si>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</si>
  <si>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</si>
  <si>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</si>
  <si>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</si>
  <si>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</si>
  <si>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</si>
  <si>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</si>
  <si>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</si>
  <si>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</si>
  <si>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</si>
  <si>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</si>
  <si>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</si>
  <si>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</si>
  <si>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</si>
  <si>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</si>
  <si>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</si>
  <si>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</si>
  <si>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</si>
  <si>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</si>
  <si>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</si>
  <si>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</si>
  <si>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</si>
  <si>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</si>
  <si>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</si>
  <si>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</si>
  <si>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</si>
  <si>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</si>
  <si>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</si>
  <si>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</si>
  <si>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</si>
  <si>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</si>
  <si>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</si>
  <si>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</si>
  <si>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</si>
  <si>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</si>
  <si>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</si>
  <si>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</si>
  <si>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</si>
  <si>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</si>
  <si>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</si>
  <si>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</si>
  <si>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</si>
  <si>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</si>
  <si>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</si>
  <si>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</si>
  <si>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</si>
  <si>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</si>
  <si>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</si>
  <si>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</si>
  <si>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</si>
  <si>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</si>
  <si>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</si>
  <si>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</si>
  <si>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</si>
  <si>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</si>
  <si>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</si>
  <si>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</si>
  <si>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</si>
  <si>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</si>
  <si>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</si>
  <si>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</si>
  <si>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</si>
  <si>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</si>
  <si>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</si>
  <si>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</si>
  <si>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</si>
  <si>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</si>
  <si>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</si>
  <si>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</si>
  <si>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</si>
  <si>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</si>
  <si>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</si>
  <si>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</si>
  <si>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</si>
  <si>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</si>
  <si>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</si>
  <si>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</si>
  <si>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</si>
  <si>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</si>
  <si>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</si>
  <si>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</si>
  <si>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</si>
  <si>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</si>
  <si>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</si>
  <si>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</si>
  <si>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</si>
  <si>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</si>
  <si>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</si>
  <si>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</si>
  <si>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</si>
  <si>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</si>
  <si>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</si>
  <si>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</si>
  <si>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</si>
  <si>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</si>
  <si>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</si>
  <si>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</si>
  <si>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</si>
  <si>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</si>
  <si>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</si>
  <si>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</si>
  <si>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</si>
  <si>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</si>
  <si>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</si>
  <si>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</si>
  <si>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</si>
  <si>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</si>
  <si>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</si>
  <si>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</si>
  <si>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</si>
  <si>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</si>
  <si>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</si>
  <si>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</si>
  <si>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</si>
  <si>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</si>
  <si>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</si>
  <si>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</si>
  <si>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</si>
  <si>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</si>
  <si>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</si>
  <si>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</si>
  <si>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</si>
  <si>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</si>
  <si>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</si>
  <si>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</si>
  <si>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</si>
  <si>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</si>
  <si>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</si>
  <si>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</si>
  <si>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</si>
  <si>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</si>
  <si>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</si>
  <si>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</si>
  <si>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</si>
  <si>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</si>
  <si>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</si>
  <si>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</si>
  <si>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</si>
  <si>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</si>
  <si>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</si>
  <si>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</si>
  <si>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</si>
  <si>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</si>
  <si>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</si>
  <si>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</si>
  <si>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</si>
  <si>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</si>
  <si>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</si>
  <si>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</si>
  <si>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</si>
  <si>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</si>
  <si>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</si>
  <si>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</si>
  <si>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</si>
  <si>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</si>
  <si>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</si>
  <si>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</si>
  <si>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</si>
  <si>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</si>
  <si>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</si>
  <si>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</si>
  <si>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</si>
  <si>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</si>
  <si>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</si>
  <si>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</si>
  <si>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</si>
  <si>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</si>
  <si>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</si>
  <si>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</si>
  <si>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</si>
  <si>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</si>
  <si>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</si>
  <si>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</si>
  <si>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</si>
  <si>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</si>
  <si>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</si>
  <si>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</si>
  <si>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</si>
  <si>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</si>
  <si>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</si>
  <si>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</si>
  <si>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</si>
  <si>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</si>
  <si>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</si>
  <si>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</si>
  <si>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</si>
  <si>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</si>
  <si>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</si>
  <si>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</si>
  <si>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</si>
  <si>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</si>
  <si>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</si>
  <si>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</si>
  <si>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</si>
  <si>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</si>
  <si>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</si>
  <si>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</si>
  <si>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</si>
  <si>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</si>
  <si>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</si>
  <si>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</si>
  <si>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</si>
  <si>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</si>
  <si>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</si>
  <si>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</si>
  <si>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</si>
  <si>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</si>
  <si>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</si>
  <si>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</si>
  <si>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</si>
  <si>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</si>
  <si>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</si>
  <si>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</si>
  <si>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</si>
  <si>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</si>
  <si>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</si>
  <si>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</si>
  <si>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</si>
  <si>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</si>
  <si>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</si>
  <si>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</si>
  <si>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</si>
  <si>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</si>
  <si>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</si>
  <si>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</si>
  <si>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</si>
  <si>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</si>
  <si>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</si>
  <si>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</si>
  <si>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</si>
  <si>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</si>
  <si>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</si>
  <si>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</si>
  <si>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</si>
  <si>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</si>
  <si>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</si>
  <si>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</si>
  <si>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</si>
  <si>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</si>
  <si>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</si>
  <si>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</si>
  <si>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</si>
  <si>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</si>
  <si>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</si>
  <si>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</si>
  <si>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</si>
  <si>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</si>
  <si>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</si>
  <si>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</si>
  <si>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</si>
  <si>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</si>
  <si>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</si>
  <si>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</si>
  <si>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</si>
  <si>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</si>
  <si>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</si>
  <si>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</si>
  <si>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</si>
  <si>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</si>
  <si>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</si>
  <si>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</si>
  <si>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</si>
  <si>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</si>
  <si>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</si>
  <si>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</si>
  <si>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</si>
  <si>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</si>
  <si>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</si>
  <si>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</si>
  <si>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</si>
  <si>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</si>
  <si>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</si>
  <si>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</si>
  <si>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</si>
  <si>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</si>
  <si>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</si>
  <si>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</si>
  <si>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</si>
  <si>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</si>
  <si>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</si>
  <si>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</si>
  <si>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</si>
  <si>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</si>
  <si>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</si>
  <si>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</si>
  <si>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</si>
  <si>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</si>
  <si>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</si>
  <si>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</si>
  <si>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</si>
  <si>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</si>
  <si>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</si>
  <si>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</si>
  <si>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</si>
  <si>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</si>
  <si>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</si>
  <si>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</si>
  <si>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</si>
  <si>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</si>
  <si>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</si>
  <si>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</si>
  <si>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</si>
  <si>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</si>
  <si>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</si>
  <si>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</si>
  <si>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</si>
  <si>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</si>
  <si>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</si>
  <si>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</si>
  <si>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</si>
  <si>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</si>
  <si>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</si>
  <si>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</si>
  <si>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</si>
  <si>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</si>
  <si>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</si>
  <si>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</si>
  <si>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</si>
  <si>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</si>
  <si>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</si>
  <si>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</si>
  <si>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</si>
  <si>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</si>
  <si>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</si>
  <si>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</si>
  <si>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</si>
  <si>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</si>
  <si>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</si>
  <si>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</si>
  <si>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</si>
  <si>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</si>
  <si>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</si>
  <si>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</si>
  <si>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</si>
  <si>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</si>
  <si>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</si>
  <si>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</si>
  <si>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</si>
  <si>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</si>
  <si>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</si>
  <si>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</si>
  <si>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</si>
  <si>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</si>
  <si>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</si>
  <si>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</si>
  <si>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</si>
  <si>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</si>
  <si>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</si>
  <si>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</si>
  <si>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</si>
  <si>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</si>
  <si>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</si>
  <si>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</si>
  <si>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</si>
  <si>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</si>
  <si>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</si>
  <si>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</si>
  <si>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</si>
  <si>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</si>
  <si>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</si>
  <si>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</si>
  <si>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</si>
  <si>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</si>
  <si>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</si>
  <si>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</si>
  <si>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</si>
  <si>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</si>
  <si>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</si>
  <si>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</si>
  <si>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</si>
  <si>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</si>
  <si>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</si>
  <si>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</si>
  <si>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</si>
  <si>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</si>
  <si>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</si>
  <si>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</si>
  <si>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</si>
  <si>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</si>
  <si>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</si>
  <si>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</si>
  <si>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</si>
  <si>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</si>
  <si>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</si>
  <si>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</si>
  <si>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</si>
  <si>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</si>
  <si>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</si>
  <si>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</si>
  <si>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</si>
  <si>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</si>
  <si>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</si>
  <si>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</si>
  <si>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</si>
  <si>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</si>
  <si>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</si>
  <si>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</si>
  <si>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</si>
  <si>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</si>
  <si>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</si>
  <si>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</si>
  <si>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</si>
  <si>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</si>
  <si>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</si>
  <si>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</si>
  <si>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</si>
  <si>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</si>
  <si>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</si>
  <si>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</si>
  <si>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</si>
  <si>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</si>
  <si>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</si>
  <si>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</si>
  <si>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</si>
  <si>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</si>
  <si>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</si>
  <si>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</si>
  <si>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</si>
  <si>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</si>
  <si>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</si>
  <si>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</si>
  <si>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</si>
  <si>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</si>
  <si>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</si>
  <si>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</si>
  <si>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</si>
  <si>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</si>
  <si>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</si>
  <si>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</si>
  <si>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</si>
  <si>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</si>
  <si>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</si>
  <si>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</si>
  <si>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</si>
  <si>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</si>
  <si>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</si>
  <si>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</si>
  <si>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</si>
  <si>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</si>
  <si>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</si>
  <si>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</si>
  <si>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</si>
  <si>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</si>
  <si>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</si>
  <si>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</si>
  <si>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</si>
  <si>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</si>
  <si>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</si>
  <si>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</si>
  <si>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</si>
  <si>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</si>
  <si>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</si>
  <si>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</si>
  <si>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</si>
  <si>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</si>
  <si>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</si>
  <si>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</si>
  <si>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</si>
  <si>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</si>
  <si>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</si>
  <si>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</si>
  <si>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</si>
  <si>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</si>
  <si>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</si>
  <si>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</si>
  <si>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</si>
  <si>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</si>
  <si>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</si>
  <si>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</si>
  <si>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</si>
  <si>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</si>
  <si>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</si>
  <si>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</si>
  <si>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</si>
  <si>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</si>
  <si>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</si>
  <si>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</si>
  <si>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</si>
  <si>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</si>
  <si>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</si>
  <si>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</si>
  <si>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</si>
  <si>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</si>
  <si>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</si>
  <si>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</si>
  <si>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</si>
  <si>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</si>
  <si>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</si>
  <si>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</si>
  <si>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</si>
  <si>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</si>
  <si>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</si>
  <si>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</si>
  <si>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</si>
  <si>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</si>
  <si>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</si>
  <si>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</si>
  <si>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</si>
  <si>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</si>
  <si>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</si>
  <si>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</si>
  <si>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</si>
  <si>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</si>
  <si>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</si>
  <si>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</si>
  <si>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</si>
  <si>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</si>
  <si>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</si>
  <si>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</si>
  <si>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</si>
  <si>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</si>
  <si>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</si>
  <si>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</si>
  <si>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</si>
  <si>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</si>
  <si>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</si>
  <si>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</si>
  <si>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</si>
  <si>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</si>
  <si>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</si>
  <si>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</si>
  <si>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</si>
  <si>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</si>
  <si>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</si>
  <si>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</si>
  <si>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</si>
  <si>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</si>
  <si>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</si>
  <si>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</si>
  <si>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</si>
  <si>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</si>
  <si>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</si>
  <si>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</si>
  <si>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</si>
  <si>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</si>
  <si>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</si>
  <si>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</si>
  <si>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</si>
  <si>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</si>
  <si>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</si>
  <si>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</si>
  <si>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</si>
  <si>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</si>
  <si>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</si>
  <si>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</si>
  <si>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</si>
  <si>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</si>
  <si>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</si>
  <si>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</si>
  <si>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</si>
  <si>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</si>
  <si>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</si>
  <si>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</si>
  <si>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</si>
  <si>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</si>
  <si>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</si>
  <si>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</si>
  <si>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</si>
  <si>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</si>
  <si>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</si>
  <si>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</si>
  <si>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</si>
  <si>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</si>
  <si>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</si>
  <si>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</si>
  <si>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</si>
  <si>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</si>
  <si>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</si>
  <si>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</si>
  <si>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</si>
  <si>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</si>
  <si>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</si>
  <si>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</si>
  <si>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</si>
  <si>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</si>
  <si>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</si>
  <si>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</si>
  <si>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</si>
  <si>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</si>
  <si>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</si>
  <si>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</si>
  <si>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</si>
  <si>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</si>
  <si>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</si>
  <si>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</si>
  <si>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</si>
  <si>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</si>
  <si>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</si>
  <si>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</si>
  <si>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</si>
  <si>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</si>
  <si>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</si>
  <si>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</si>
  <si>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</si>
  <si>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</si>
  <si>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</si>
  <si>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</si>
  <si>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</si>
  <si>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</si>
  <si>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</si>
  <si>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</si>
  <si>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</si>
  <si>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</si>
  <si>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</si>
  <si>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</si>
  <si>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</si>
  <si>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</si>
  <si>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</si>
  <si>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</si>
  <si>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</si>
  <si>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</si>
  <si>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</si>
  <si>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</si>
  <si>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</si>
  <si>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</si>
  <si>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</si>
  <si>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</si>
  <si>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</si>
  <si>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</si>
  <si>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</si>
  <si>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</si>
  <si>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</si>
  <si>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</si>
  <si>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</si>
  <si>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</si>
  <si>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</si>
  <si>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</si>
  <si>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</si>
  <si>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</si>
  <si>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</si>
  <si>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</si>
  <si>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</si>
  <si>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</si>
  <si>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</si>
  <si>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</si>
  <si>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</si>
  <si>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</si>
  <si>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</si>
  <si>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</si>
  <si>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</si>
  <si>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</si>
  <si>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</si>
  <si>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</si>
  <si>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</si>
  <si>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</si>
  <si>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</si>
  <si>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</si>
  <si>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</si>
  <si>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</si>
  <si>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</si>
  <si>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</si>
  <si>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</si>
  <si>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</si>
  <si>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</si>
  <si>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</si>
  <si>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</si>
  <si>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</si>
  <si>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</si>
  <si>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</si>
  <si>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</si>
  <si>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</si>
  <si>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</si>
  <si>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</si>
  <si>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</si>
  <si>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</si>
  <si>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</si>
  <si>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</si>
  <si>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</si>
  <si>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</si>
  <si>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</si>
  <si>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</si>
  <si>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</si>
  <si>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</si>
  <si>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</si>
  <si>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</si>
  <si>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</si>
  <si>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</si>
  <si>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</si>
  <si>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</si>
  <si>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</si>
  <si>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</si>
  <si>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</si>
  <si>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</si>
  <si>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</si>
  <si>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</si>
  <si>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</si>
  <si>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</si>
  <si>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</si>
  <si>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</si>
  <si>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</si>
  <si>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</si>
  <si>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</si>
  <si>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</si>
  <si>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</si>
  <si>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</si>
  <si>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</si>
  <si>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</si>
  <si>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</si>
  <si>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</si>
  <si>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</si>
  <si>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</si>
  <si>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</si>
  <si>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</si>
  <si>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</si>
  <si>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</si>
  <si>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</si>
  <si>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</si>
  <si>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</si>
  <si>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</si>
  <si>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</si>
  <si>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</si>
  <si>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</si>
  <si>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</si>
  <si>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</si>
  <si>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</si>
  <si>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</si>
  <si>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</si>
  <si>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</si>
  <si>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</si>
  <si>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</si>
  <si>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</si>
  <si>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</si>
  <si>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</si>
  <si>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</si>
  <si>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</si>
  <si>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</si>
  <si>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</si>
  <si>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</si>
  <si>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</si>
  <si>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</si>
  <si>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</si>
  <si>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</si>
  <si>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</si>
  <si>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</si>
  <si>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</si>
  <si>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</si>
  <si>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</si>
  <si>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</si>
  <si>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</si>
  <si>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</si>
  <si>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</si>
  <si>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</si>
  <si>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</si>
  <si>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</si>
  <si>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</si>
  <si>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</si>
  <si>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</si>
  <si>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</si>
  <si>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</si>
  <si>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</si>
  <si>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</si>
  <si>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</si>
  <si>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</si>
  <si>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</si>
  <si>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</si>
  <si>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</si>
  <si>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</si>
  <si>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</si>
  <si>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</si>
  <si>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</si>
  <si>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</si>
  <si>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</si>
  <si>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</si>
  <si>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</si>
  <si>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</si>
  <si>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</si>
  <si>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</si>
  <si>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</si>
  <si>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</si>
  <si>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</si>
  <si>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</si>
  <si>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</si>
  <si>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</si>
  <si>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</si>
  <si>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</si>
  <si>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</si>
  <si>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</si>
  <si>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</si>
  <si>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</si>
  <si>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</si>
  <si>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</si>
  <si>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</si>
  <si>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</si>
  <si>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</si>
  <si>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</si>
  <si>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</si>
  <si>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</si>
  <si>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</si>
  <si>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</si>
  <si>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</si>
  <si>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</si>
  <si>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</si>
  <si>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</si>
  <si>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</si>
  <si>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</si>
  <si>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</si>
  <si>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</si>
  <si>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</si>
  <si>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</si>
  <si>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</si>
  <si>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</si>
  <si>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</si>
  <si>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</si>
  <si>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</si>
  <si>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</si>
  <si>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</si>
  <si>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</si>
  <si>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</si>
  <si>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</si>
  <si>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</si>
  <si>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</si>
  <si>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</si>
  <si>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</si>
  <si>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</si>
  <si>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</si>
  <si>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</si>
  <si>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</si>
  <si>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</si>
  <si>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</si>
  <si>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</si>
  <si>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</si>
  <si>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</si>
  <si>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</si>
  <si>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</si>
  <si>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</si>
  <si>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</si>
  <si>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</si>
  <si>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</si>
  <si>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</si>
  <si>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</si>
  <si>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</si>
  <si>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</si>
  <si>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</si>
  <si>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</si>
  <si>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</si>
  <si>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</si>
  <si>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</si>
  <si>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</si>
  <si>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</si>
  <si>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</si>
  <si>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</si>
  <si>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</si>
  <si>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</si>
  <si>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</si>
  <si>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</si>
  <si>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</si>
  <si>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</si>
  <si>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</si>
  <si>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</si>
  <si>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</si>
  <si>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</si>
  <si>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</si>
  <si>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</si>
  <si>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</si>
  <si>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</si>
  <si>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</si>
  <si>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</si>
  <si>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</si>
  <si>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</si>
  <si>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</si>
  <si>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</si>
  <si>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</si>
  <si>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</si>
  <si>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</si>
  <si>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</si>
  <si>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</si>
  <si>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</si>
  <si>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</si>
  <si>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</si>
  <si>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</si>
  <si>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</si>
  <si>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</si>
  <si>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</si>
  <si>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</si>
  <si>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</si>
  <si>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</si>
  <si>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</si>
  <si>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</si>
  <si>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</si>
  <si>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</si>
  <si>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</si>
  <si>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</si>
  <si>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</si>
  <si>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</si>
  <si>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</si>
  <si>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</si>
  <si>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</si>
  <si>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</si>
  <si>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</si>
  <si>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</si>
  <si>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</si>
  <si>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</si>
  <si>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</si>
  <si>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</si>
  <si>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</si>
  <si>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</si>
  <si>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</si>
  <si>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</si>
  <si>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</si>
  <si>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</si>
  <si>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</si>
  <si>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</si>
  <si>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</si>
  <si>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</si>
  <si>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</si>
  <si>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</si>
  <si>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</si>
  <si>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</si>
  <si>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</si>
  <si>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</si>
  <si>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</si>
  <si>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</si>
  <si>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</si>
  <si>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</si>
  <si>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</si>
  <si>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</si>
  <si>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</si>
  <si>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</si>
  <si>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</si>
  <si>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</si>
  <si>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</si>
  <si>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</si>
  <si>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</si>
  <si>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</si>
  <si>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</si>
  <si>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</si>
  <si>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</si>
  <si>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</si>
  <si>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</si>
  <si>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</si>
  <si>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</si>
  <si>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</si>
  <si>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</si>
  <si>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</si>
  <si>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</si>
  <si>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</si>
  <si>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</si>
  <si>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</si>
  <si>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</si>
  <si>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</si>
  <si>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</si>
  <si>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</si>
  <si>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</si>
  <si>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</si>
  <si>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</si>
  <si>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</si>
  <si>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</si>
  <si>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</si>
  <si>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</si>
  <si>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</si>
  <si>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</si>
  <si>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</si>
  <si>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</si>
  <si>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</si>
  <si>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</si>
  <si>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</si>
  <si>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</si>
  <si>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</si>
  <si>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</si>
  <si>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</si>
  <si>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</si>
  <si>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</si>
  <si>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</si>
  <si>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</si>
  <si>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</si>
  <si>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</si>
  <si>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</si>
  <si>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</si>
  <si>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</si>
  <si>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</si>
  <si>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</si>
  <si>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</si>
  <si>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</si>
  <si>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</si>
  <si>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</si>
  <si>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</si>
  <si>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</si>
  <si>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</si>
  <si>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</si>
  <si>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</si>
  <si>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</si>
  <si>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</si>
  <si>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</si>
  <si>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</si>
  <si>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</si>
  <si>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</si>
  <si>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</si>
  <si>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</si>
  <si>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</si>
  <si>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</si>
  <si>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</si>
  <si>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</si>
  <si>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</si>
  <si>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</si>
  <si>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</si>
  <si>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</si>
  <si>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</si>
  <si>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</si>
  <si>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</si>
  <si>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</si>
  <si>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</si>
  <si>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</si>
  <si>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</si>
  <si>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</si>
  <si>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</si>
  <si>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</si>
  <si>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</si>
  <si>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</si>
  <si>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</si>
  <si>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</si>
  <si>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</si>
  <si>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</si>
  <si>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</si>
  <si>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</si>
  <si>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</si>
  <si>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</si>
  <si>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</si>
  <si>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</si>
  <si>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</si>
  <si>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</si>
  <si>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</si>
  <si>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</si>
  <si>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</si>
  <si>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</si>
  <si>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</si>
  <si>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</si>
  <si>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</si>
  <si>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</si>
  <si>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</si>
  <si>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</si>
  <si>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</si>
  <si>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</si>
  <si>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</si>
  <si>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</si>
  <si>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</si>
  <si>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</si>
  <si>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</si>
  <si>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</si>
  <si>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</si>
  <si>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</si>
  <si>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</si>
  <si>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</si>
  <si>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</si>
  <si>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</si>
  <si>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</si>
  <si>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</si>
  <si>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</si>
  <si>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</si>
  <si>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</si>
  <si>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</si>
  <si>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</si>
  <si>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</si>
  <si>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</si>
  <si>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</si>
  <si>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</si>
  <si>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</si>
  <si>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</si>
  <si>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</si>
  <si>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</si>
  <si>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</si>
  <si>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</si>
  <si>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</si>
  <si>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</si>
  <si>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</si>
  <si>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</si>
  <si>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</si>
  <si>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</si>
  <si>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</si>
  <si>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</si>
  <si>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</si>
  <si>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</si>
  <si>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</si>
  <si>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</si>
  <si>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</si>
  <si>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</si>
  <si>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</si>
  <si>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</si>
  <si>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</si>
  <si>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</si>
  <si>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</si>
  <si>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</si>
  <si>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</si>
  <si>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</si>
  <si>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</si>
  <si>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</si>
  <si>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</si>
  <si>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</si>
  <si>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</si>
  <si>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</si>
  <si>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</si>
  <si>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</si>
  <si>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</si>
  <si>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</si>
  <si>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</si>
  <si>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</si>
  <si>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</si>
  <si>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</si>
  <si>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</si>
  <si>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</si>
  <si>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</si>
  <si>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</si>
  <si>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</si>
  <si>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</si>
  <si>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</si>
  <si>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</si>
  <si>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</si>
  <si>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</si>
  <si>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</si>
  <si>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</si>
  <si>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</si>
  <si>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</si>
  <si>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</si>
  <si>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</si>
  <si>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</si>
  <si>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</si>
  <si>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</si>
  <si>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</si>
  <si>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</si>
  <si>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</si>
  <si>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</si>
  <si>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</si>
  <si>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</si>
  <si>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</si>
  <si>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</si>
  <si>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</si>
  <si>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</si>
  <si>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</si>
  <si>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</si>
  <si>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</si>
  <si>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</si>
  <si>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</si>
  <si>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</si>
  <si>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</si>
  <si>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</si>
  <si>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</si>
  <si>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</si>
  <si>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</si>
  <si>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</si>
  <si>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</si>
  <si>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</si>
  <si>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</si>
  <si>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</si>
  <si>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</si>
  <si>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</si>
  <si>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</si>
  <si>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</si>
  <si>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</si>
  <si>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</si>
  <si>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</si>
  <si>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</si>
  <si>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</si>
  <si>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</si>
  <si>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</si>
  <si>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</si>
  <si>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</si>
  <si>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</si>
  <si>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</si>
  <si>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</si>
  <si>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</si>
  <si>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</si>
  <si>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</si>
  <si>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</si>
  <si>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</si>
  <si>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</si>
  <si>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</si>
  <si>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</si>
  <si>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</si>
  <si>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</si>
  <si>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</si>
  <si>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</si>
  <si>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</si>
  <si>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</si>
  <si>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</si>
  <si>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</si>
  <si>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</si>
  <si>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</si>
  <si>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</si>
  <si>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</si>
  <si>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</si>
  <si>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</si>
  <si>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</si>
  <si>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</si>
  <si>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</si>
  <si>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</si>
  <si>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</si>
  <si>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</si>
  <si>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</si>
  <si>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</si>
  <si>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</si>
  <si>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</si>
  <si>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</si>
  <si>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</si>
  <si>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</si>
  <si>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</si>
  <si>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</si>
  <si>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</si>
  <si>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</si>
  <si>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</si>
  <si>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</si>
  <si>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</si>
  <si>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</si>
  <si>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</si>
  <si>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</si>
  <si>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</si>
  <si>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</si>
  <si>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</si>
  <si>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</si>
  <si>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</si>
  <si>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</si>
  <si>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</si>
  <si>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</si>
  <si>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</si>
  <si>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</si>
  <si>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</si>
  <si>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</si>
  <si>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</si>
  <si>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</si>
  <si>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</si>
  <si>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</si>
  <si>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</si>
  <si>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</si>
  <si>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</si>
  <si>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</si>
  <si>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</si>
  <si>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</si>
  <si>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</si>
  <si>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</si>
  <si>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</si>
  <si>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</si>
  <si>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</si>
  <si>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</si>
  <si>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</si>
  <si>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</si>
  <si>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</si>
  <si>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</si>
  <si>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</si>
  <si>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</si>
  <si>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</si>
  <si>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</si>
  <si>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</si>
  <si>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</si>
  <si>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</si>
  <si>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</si>
  <si>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</si>
  <si>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</si>
  <si>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</si>
  <si>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</si>
  <si>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</si>
  <si>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</si>
  <si>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</si>
  <si>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</si>
  <si>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</si>
  <si>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</si>
  <si>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</si>
  <si>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</si>
  <si>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</si>
  <si>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</si>
  <si>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</si>
  <si>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</si>
  <si>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</si>
  <si>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</si>
  <si>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</si>
  <si>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</si>
  <si>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</si>
  <si>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</si>
  <si>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</si>
  <si>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</si>
  <si>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</si>
  <si>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</si>
  <si>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</si>
  <si>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</si>
  <si>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</si>
  <si>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</si>
  <si>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</si>
  <si>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</si>
  <si>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</si>
  <si>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</si>
  <si>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</si>
  <si>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</si>
  <si>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</si>
  <si>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</si>
  <si>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</si>
  <si>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</si>
  <si>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</si>
  <si>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</si>
  <si>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</si>
  <si>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</si>
  <si>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</si>
  <si>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</si>
  <si>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</si>
  <si>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</si>
  <si>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</si>
  <si>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</si>
  <si>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</si>
  <si>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</si>
  <si>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</si>
  <si>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</si>
  <si>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</si>
  <si>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</si>
  <si>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</si>
  <si>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</si>
  <si>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</si>
  <si>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</si>
  <si>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</si>
  <si>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</si>
  <si>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</si>
  <si>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</si>
  <si>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</si>
  <si>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</si>
  <si>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</si>
  <si>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</si>
  <si>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</si>
  <si>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</si>
  <si>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</si>
  <si>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</si>
  <si>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</si>
  <si>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</si>
  <si>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</si>
  <si>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</si>
  <si>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</si>
  <si>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</si>
  <si>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</si>
  <si>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</si>
  <si>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</si>
  <si>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</si>
  <si>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</si>
  <si>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</si>
  <si>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</si>
  <si>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</si>
  <si>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</si>
  <si>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</si>
  <si>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</si>
  <si>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</si>
  <si>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</si>
  <si>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</si>
  <si>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</si>
  <si>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</si>
  <si>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</si>
  <si>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</si>
  <si>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</si>
  <si>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</si>
  <si>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</si>
  <si>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</si>
  <si>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</si>
  <si>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</si>
  <si>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</si>
  <si>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</si>
  <si>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</si>
  <si>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</si>
  <si>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</si>
  <si>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</si>
  <si>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</si>
  <si>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</si>
  <si>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</si>
  <si>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</si>
  <si>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</si>
  <si>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</si>
  <si>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</si>
  <si>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</si>
  <si>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</si>
  <si>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</si>
  <si>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</si>
  <si>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</si>
  <si>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</si>
  <si>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</si>
  <si>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</si>
  <si>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</si>
  <si>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</si>
  <si>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</si>
  <si>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</si>
  <si>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</si>
  <si>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</si>
  <si>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</si>
  <si>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</si>
  <si>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</si>
  <si>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</si>
  <si>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</si>
  <si>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</si>
  <si>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</si>
  <si>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</si>
  <si>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</si>
  <si>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</si>
  <si>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</si>
  <si>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</si>
  <si>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</si>
  <si>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</si>
  <si>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</si>
  <si>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</si>
  <si>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</si>
  <si>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</si>
  <si>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</si>
  <si>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</si>
  <si>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</si>
  <si>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</si>
  <si>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</si>
  <si>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</si>
  <si>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</si>
  <si>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</si>
  <si>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</si>
  <si>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</si>
  <si>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</si>
  <si>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</si>
  <si>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</si>
  <si>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</si>
  <si>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</si>
  <si>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</si>
  <si>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</si>
  <si>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</si>
  <si>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</si>
  <si>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</si>
  <si>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</si>
  <si>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</si>
  <si>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</si>
  <si>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</si>
  <si>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</si>
  <si>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</si>
  <si>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</si>
  <si>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</si>
  <si>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</si>
  <si>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</si>
  <si>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</si>
  <si>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</si>
  <si>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</si>
  <si>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</si>
  <si>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</si>
  <si>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</si>
  <si>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</si>
  <si>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</si>
  <si>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</si>
  <si>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</si>
  <si>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</si>
  <si>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</si>
  <si>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</si>
  <si>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</si>
  <si>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</si>
  <si>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</si>
  <si>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</si>
  <si>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</si>
  <si>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</si>
  <si>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</si>
  <si>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</si>
  <si>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</si>
  <si>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</si>
  <si>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</si>
  <si>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</si>
  <si>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</si>
  <si>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</si>
  <si>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</si>
  <si>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</si>
  <si>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</si>
  <si>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</si>
  <si>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</si>
  <si>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</si>
  <si>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</si>
  <si>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</si>
  <si>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</si>
  <si>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</si>
  <si>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</si>
  <si>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</si>
  <si>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</si>
  <si>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</si>
  <si>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</si>
  <si>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</si>
  <si>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</si>
  <si>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</si>
  <si>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</si>
  <si>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</si>
  <si>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</si>
  <si>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</si>
  <si>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</si>
  <si>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</si>
  <si>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</si>
  <si>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</si>
  <si>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</si>
  <si>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</si>
  <si>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</si>
  <si>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</si>
  <si>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</si>
  <si>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</si>
  <si>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</si>
  <si>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</si>
  <si>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</si>
  <si>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</si>
  <si>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</si>
  <si>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</si>
  <si>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</si>
  <si>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</si>
  <si>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</si>
  <si>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</si>
  <si>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</si>
  <si>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</si>
  <si>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</si>
  <si>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</si>
  <si>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</si>
  <si>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</si>
  <si>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</si>
  <si>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</si>
  <si>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</si>
  <si>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</si>
  <si>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</si>
  <si>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</si>
  <si>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</si>
  <si>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</si>
  <si>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</si>
  <si>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</si>
  <si>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</si>
  <si>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</si>
  <si>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</si>
  <si>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</si>
  <si>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</si>
  <si>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</si>
  <si>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</si>
  <si>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</si>
  <si>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</si>
  <si>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</si>
  <si>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</si>
  <si>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</si>
  <si>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</si>
  <si>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</si>
  <si>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</si>
  <si>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</si>
  <si>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</si>
  <si>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</si>
  <si>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</si>
  <si>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</si>
  <si>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</si>
  <si>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</si>
  <si>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</si>
  <si>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</si>
  <si>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</si>
  <si>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</si>
  <si>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</si>
  <si>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</si>
  <si>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</si>
  <si>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</si>
  <si>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</si>
  <si>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</si>
  <si>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</si>
  <si>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</si>
  <si>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</si>
  <si>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</si>
  <si>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</si>
  <si>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</si>
  <si>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</si>
  <si>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</si>
  <si>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</si>
  <si>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</si>
  <si>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</si>
  <si>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</si>
  <si>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</si>
  <si>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</si>
  <si>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</si>
  <si>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</si>
  <si>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</si>
  <si>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</si>
  <si>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</si>
  <si>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</si>
  <si>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</si>
  <si>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</si>
  <si>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</si>
  <si>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</si>
  <si>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</si>
  <si>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</si>
  <si>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</si>
  <si>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</si>
  <si>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</si>
  <si>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</si>
  <si>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</si>
  <si>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</si>
  <si>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</si>
  <si>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</si>
  <si>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</si>
  <si>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</si>
  <si>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</si>
  <si>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</si>
  <si>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</si>
  <si>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</si>
  <si>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</si>
  <si>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</si>
  <si>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</si>
  <si>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</si>
  <si>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</si>
  <si>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</si>
  <si>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</si>
  <si>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</si>
  <si>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</si>
  <si>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</si>
  <si>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</si>
  <si>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</si>
  <si>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</si>
  <si>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</si>
  <si>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</si>
  <si>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</si>
  <si>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</si>
  <si>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</si>
  <si>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</si>
  <si>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</si>
  <si>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</si>
  <si>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</si>
  <si>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</si>
  <si>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</si>
  <si>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</si>
  <si>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</si>
  <si>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</si>
  <si>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</si>
  <si>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</si>
  <si>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</si>
  <si>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</si>
  <si>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</si>
  <si>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</si>
  <si>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</si>
  <si>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</si>
  <si>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</si>
  <si>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</si>
  <si>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</si>
  <si>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</si>
  <si>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</si>
  <si>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</si>
  <si>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</si>
  <si>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</si>
  <si>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</si>
  <si>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</si>
  <si>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</si>
  <si>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</si>
  <si>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</si>
  <si>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</si>
  <si>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</si>
  <si>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</si>
  <si>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</si>
  <si>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</si>
  <si>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</si>
  <si>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</si>
  <si>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</si>
  <si>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</si>
  <si>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</si>
  <si>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</si>
  <si>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</si>
  <si>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</si>
  <si>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</si>
  <si>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</si>
  <si>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</si>
  <si>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</si>
  <si>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</si>
  <si>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</si>
  <si>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</si>
  <si>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</si>
  <si>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</si>
  <si>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</si>
  <si>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</si>
  <si>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</si>
  <si>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</si>
  <si>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</si>
  <si>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</si>
  <si>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</si>
  <si>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</si>
  <si>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</si>
  <si>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</si>
  <si>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</si>
  <si>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</si>
  <si>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</si>
  <si>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</si>
  <si>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</si>
  <si>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</si>
  <si>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</si>
  <si>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</si>
  <si>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</si>
  <si>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</si>
  <si>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</si>
  <si>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</si>
  <si>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</si>
  <si>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</si>
  <si>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</si>
  <si>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</si>
  <si>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</si>
  <si>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</si>
  <si>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</si>
  <si>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</si>
  <si>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</si>
  <si>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</si>
  <si>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</si>
  <si>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</si>
  <si>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</si>
  <si>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</si>
  <si>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</si>
  <si>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</si>
  <si>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</si>
  <si>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</si>
  <si>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</si>
  <si>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</si>
  <si>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</si>
  <si>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</si>
  <si>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</si>
  <si>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</si>
  <si>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</si>
  <si>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</si>
  <si>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</si>
  <si>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</si>
  <si>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</si>
  <si>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</si>
  <si>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</si>
  <si>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</si>
  <si>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</si>
  <si>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</si>
  <si>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</si>
  <si>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</si>
  <si>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</si>
  <si>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</si>
  <si>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</si>
  <si>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</si>
  <si>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</si>
  <si>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</si>
  <si>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</si>
  <si>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</si>
  <si>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</si>
  <si>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</si>
  <si>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</si>
  <si>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</si>
  <si>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</si>
  <si>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</si>
  <si>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</si>
  <si>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</si>
  <si>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</si>
  <si>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</si>
  <si>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</si>
  <si>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</si>
  <si>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</si>
  <si>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</si>
  <si>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</si>
  <si>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</si>
  <si>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</si>
  <si>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</si>
  <si>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</si>
  <si>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</si>
  <si>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</si>
  <si>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</si>
  <si>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</si>
  <si>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</si>
  <si>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</si>
  <si>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</si>
  <si>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</si>
  <si>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</si>
  <si>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</si>
  <si>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</si>
  <si>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</si>
  <si>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</si>
  <si>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</si>
  <si>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</si>
  <si>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</si>
  <si>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</si>
  <si>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</si>
  <si>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</si>
  <si>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</si>
  <si>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</si>
  <si>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</si>
  <si>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</si>
  <si>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</si>
  <si>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</si>
  <si>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</si>
  <si>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</si>
  <si>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</si>
  <si>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</si>
  <si>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</si>
  <si>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</si>
  <si>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</si>
  <si>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</si>
  <si>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</si>
  <si>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</si>
  <si>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</si>
  <si>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</si>
  <si>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</si>
  <si>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</si>
  <si>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</si>
  <si>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</si>
  <si>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</si>
  <si>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</si>
  <si>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</si>
  <si>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</si>
  <si>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</si>
  <si>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</si>
  <si>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</si>
  <si>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</si>
  <si>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</si>
  <si>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</si>
  <si>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</si>
  <si>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</si>
  <si>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</si>
  <si>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</si>
  <si>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</si>
  <si>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</si>
  <si>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</si>
  <si>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</si>
  <si>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</si>
  <si>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</si>
  <si>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</si>
  <si>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</si>
  <si>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</si>
  <si>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</si>
  <si>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</si>
  <si>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</si>
  <si>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</si>
  <si>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</si>
  <si>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</si>
  <si>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</si>
  <si>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</si>
  <si>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</si>
  <si>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</si>
  <si>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</si>
  <si>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</si>
  <si>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</si>
  <si>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</si>
  <si>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</si>
  <si>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</si>
  <si>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</si>
  <si>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</si>
  <si>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</si>
  <si>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</si>
  <si>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</si>
  <si>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</si>
  <si>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</si>
  <si>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</si>
  <si>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</si>
  <si>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</si>
  <si>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</si>
  <si>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</si>
  <si>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</si>
  <si>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</si>
  <si>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</si>
  <si>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</si>
  <si>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</si>
  <si>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</si>
  <si>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</si>
  <si>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</si>
  <si>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</si>
  <si>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</si>
  <si>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</si>
  <si>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</si>
  <si>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</si>
  <si>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</si>
  <si>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</si>
  <si>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</si>
  <si>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</si>
  <si>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</si>
  <si>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</si>
  <si>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</si>
  <si>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</si>
  <si>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</si>
  <si>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</si>
  <si>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</si>
  <si>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</si>
  <si>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</si>
  <si>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</si>
  <si>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</si>
  <si>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</si>
  <si>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</si>
  <si>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</si>
  <si>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</si>
  <si>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</si>
  <si>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</si>
  <si>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</si>
  <si>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</si>
  <si>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</si>
  <si>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</si>
  <si>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</si>
  <si>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</si>
  <si>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</si>
  <si>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</si>
  <si>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</si>
  <si>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</si>
  <si>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</si>
  <si>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</si>
  <si>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</si>
  <si>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</si>
  <si>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</si>
  <si>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</si>
  <si>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</si>
  <si>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</si>
  <si>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</si>
  <si>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</si>
  <si>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</si>
  <si>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</si>
  <si>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</si>
  <si>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</si>
  <si>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</si>
  <si>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</si>
  <si>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</si>
  <si>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</si>
  <si>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</si>
  <si>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</si>
  <si>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</si>
  <si>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</si>
  <si>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</si>
  <si>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</si>
  <si>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</si>
  <si>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</si>
  <si>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</si>
  <si>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</si>
  <si>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</si>
  <si>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</si>
  <si>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</si>
  <si>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</si>
  <si>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</si>
  <si>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</si>
  <si>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</si>
  <si>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</si>
  <si>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</si>
  <si>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</si>
  <si>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</si>
  <si>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</si>
  <si>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</si>
  <si>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</si>
  <si>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</si>
  <si>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</si>
  <si>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</si>
  <si>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</si>
  <si>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</si>
  <si>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</si>
  <si>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</si>
  <si>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</si>
  <si>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</si>
  <si>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</si>
  <si>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</si>
  <si>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</si>
  <si>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</si>
  <si>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</si>
  <si>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</si>
  <si>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</si>
  <si>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</si>
  <si>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</si>
  <si>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</si>
  <si>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</si>
  <si>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</si>
  <si>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</si>
  <si>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</si>
  <si>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</si>
  <si>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</si>
  <si>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</si>
  <si>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</si>
  <si>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</si>
  <si>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</si>
  <si>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</si>
  <si>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</si>
  <si>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</si>
  <si>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</si>
  <si>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</si>
  <si>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</si>
  <si>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</si>
  <si>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</si>
  <si>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</si>
  <si>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</si>
  <si>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</si>
  <si>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</si>
  <si>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</si>
  <si>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</si>
  <si>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</si>
  <si>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</si>
  <si>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</si>
  <si>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</si>
  <si>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</si>
  <si>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</si>
  <si>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</si>
  <si>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</si>
  <si>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</si>
  <si>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</si>
  <si>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</si>
  <si>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</si>
  <si>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</si>
  <si>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</si>
  <si>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</si>
  <si>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</si>
  <si>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</si>
  <si>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</si>
  <si>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</si>
  <si>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</si>
  <si>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</si>
  <si>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</si>
  <si>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</si>
  <si>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</si>
  <si>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</si>
  <si>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</si>
  <si>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</si>
  <si>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</si>
  <si>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</si>
  <si>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</si>
  <si>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</si>
  <si>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</si>
  <si>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</si>
  <si>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</si>
  <si>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</si>
  <si>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</si>
  <si>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</si>
  <si>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</si>
  <si>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</si>
  <si>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</si>
  <si>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</si>
  <si>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</si>
  <si>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</si>
  <si>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</si>
  <si>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</si>
  <si>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</si>
  <si>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</si>
  <si>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</si>
  <si>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</si>
  <si>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</si>
  <si>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</si>
  <si>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</si>
  <si>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</si>
  <si>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</si>
  <si>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</si>
  <si>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</si>
  <si>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</si>
  <si>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</si>
  <si>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</si>
  <si>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</si>
  <si>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</si>
  <si>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</si>
  <si>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</si>
  <si>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</si>
  <si>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</si>
  <si>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</si>
  <si>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</si>
  <si>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</si>
  <si>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</si>
  <si>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</si>
  <si>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</si>
  <si>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</si>
  <si>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</si>
  <si>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</si>
  <si>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</si>
  <si>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</si>
  <si>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</si>
  <si>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</si>
  <si>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</si>
  <si>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</si>
  <si>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</si>
  <si>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</si>
  <si>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</si>
  <si>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</si>
  <si>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</si>
  <si>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</si>
  <si>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</si>
  <si>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</si>
  <si>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</si>
  <si>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</si>
  <si>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</si>
  <si>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</si>
  <si>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</si>
  <si>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</si>
  <si>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</si>
  <si>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</si>
  <si>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</si>
  <si>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</si>
  <si>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</si>
  <si>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</si>
  <si>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</si>
  <si>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</si>
  <si>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</si>
  <si>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</si>
  <si>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</si>
  <si>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</si>
  <si>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</si>
  <si>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</si>
  <si>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</si>
  <si>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</si>
  <si>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</si>
  <si>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</si>
  <si>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</si>
  <si>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</si>
  <si>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</si>
  <si>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</si>
  <si>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</si>
  <si>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</si>
  <si>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</si>
  <si>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</si>
  <si>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</si>
  <si>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</si>
  <si>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</si>
  <si>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</si>
  <si>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</si>
  <si>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</si>
  <si>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</si>
  <si>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</si>
  <si>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</si>
  <si>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</si>
  <si>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</si>
  <si>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</si>
  <si>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</si>
  <si>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</si>
  <si>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</si>
  <si>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</si>
  <si>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</si>
  <si>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</si>
  <si>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</si>
  <si>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</si>
  <si>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</si>
  <si>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</si>
  <si>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</si>
  <si>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</si>
  <si>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</si>
  <si>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</si>
  <si>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</si>
  <si>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</si>
  <si>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</si>
  <si>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</si>
  <si>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</si>
  <si>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</si>
  <si>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</si>
  <si>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</si>
  <si>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</si>
  <si>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</si>
  <si>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</si>
  <si>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</si>
  <si>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</si>
  <si>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</si>
  <si>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</si>
  <si>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</si>
  <si>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</si>
  <si>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</si>
  <si>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</si>
  <si>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</si>
  <si>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</si>
  <si>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</si>
  <si>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</si>
  <si>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</si>
  <si>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</si>
  <si>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</si>
  <si>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</si>
  <si>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</si>
  <si>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</si>
  <si>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</si>
  <si>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</si>
  <si>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</si>
  <si>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</si>
  <si>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</si>
  <si>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</si>
  <si>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</si>
  <si>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</si>
  <si>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</si>
  <si>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</si>
  <si>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</si>
  <si>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</si>
  <si>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</si>
  <si>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</si>
  <si>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</si>
  <si>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</si>
  <si>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</si>
  <si>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</si>
  <si>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</si>
  <si>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</si>
  <si>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</si>
  <si>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</si>
  <si>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</si>
  <si>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</si>
  <si>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</si>
  <si>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</si>
  <si>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</si>
  <si>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</si>
  <si>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</si>
  <si>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</si>
  <si>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</si>
  <si>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</si>
  <si>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</si>
  <si>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</si>
  <si>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</si>
  <si>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</si>
  <si>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</si>
  <si>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</si>
  <si>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</si>
  <si>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</si>
  <si>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</si>
  <si>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</si>
  <si>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</si>
  <si>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</si>
  <si>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</si>
  <si>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</si>
  <si>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</si>
  <si>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</si>
  <si>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</si>
  <si>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</si>
  <si>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</si>
  <si>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</si>
  <si>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</si>
  <si>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</si>
  <si>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</si>
  <si>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</si>
  <si>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</si>
  <si>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</si>
  <si>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</si>
  <si>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</si>
  <si>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</si>
  <si>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</si>
  <si>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</si>
  <si>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</si>
  <si>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</si>
  <si>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</si>
  <si>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</si>
  <si>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</si>
  <si>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</si>
  <si>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</si>
  <si>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</si>
  <si>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</si>
  <si>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</si>
  <si>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</si>
  <si>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</si>
  <si>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</si>
  <si>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</si>
  <si>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</si>
  <si>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</si>
  <si>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</si>
  <si>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</si>
  <si>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</si>
  <si>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</si>
  <si>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</si>
  <si>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</si>
  <si>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</si>
  <si>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</si>
  <si>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</si>
  <si>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</si>
  <si>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</si>
  <si>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</si>
  <si>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</si>
  <si>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</si>
  <si>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</si>
  <si>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</si>
  <si>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</si>
  <si>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</si>
  <si>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</si>
  <si>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</si>
  <si>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</si>
  <si>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</si>
  <si>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</si>
  <si>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</si>
  <si>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</si>
  <si>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</si>
  <si>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</si>
  <si>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</si>
  <si>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</si>
  <si>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</si>
  <si>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</si>
  <si>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</si>
  <si>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</si>
  <si>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</si>
  <si>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</si>
  <si>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</si>
  <si>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</si>
  <si>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</si>
  <si>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</si>
  <si>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</si>
  <si>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</si>
  <si>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</si>
  <si>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</si>
  <si>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</si>
  <si>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</si>
  <si>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</si>
  <si>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</si>
  <si>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</si>
  <si>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</si>
  <si>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</si>
  <si>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</si>
  <si>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</si>
  <si>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</si>
  <si>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</si>
  <si>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</si>
  <si>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</si>
  <si>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</si>
  <si>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</si>
  <si>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</si>
  <si>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</si>
  <si>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</si>
  <si>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</si>
  <si>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</si>
  <si>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</si>
  <si>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</si>
  <si>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</si>
  <si>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</si>
  <si>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</si>
  <si>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</si>
  <si>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</si>
  <si>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</si>
  <si>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</si>
  <si>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</si>
  <si>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</si>
  <si>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</si>
  <si>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</si>
  <si>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</si>
  <si>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</si>
  <si>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</si>
  <si>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</si>
  <si>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</si>
  <si>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</si>
  <si>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</si>
  <si>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</si>
  <si>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</si>
  <si>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</si>
  <si>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</si>
  <si>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</si>
  <si>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</si>
  <si>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</si>
  <si>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</si>
  <si>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</si>
  <si>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</si>
  <si>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</si>
  <si>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</si>
  <si>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</si>
  <si>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</si>
  <si>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</si>
  <si>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</si>
  <si>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</si>
  <si>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</si>
  <si>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</si>
  <si>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</si>
  <si>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</si>
  <si>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</si>
  <si>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</si>
  <si>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</si>
  <si>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</si>
  <si>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</si>
  <si>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</si>
  <si>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</si>
  <si>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</si>
  <si>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</si>
  <si>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</si>
  <si>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</si>
  <si>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</si>
  <si>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</si>
  <si>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</si>
  <si>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</si>
  <si>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</si>
  <si>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</si>
  <si>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</si>
  <si>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</si>
  <si>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</si>
  <si>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</si>
  <si>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</si>
  <si>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</si>
  <si>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</si>
  <si>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</si>
  <si>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</si>
  <si>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</si>
  <si>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</si>
  <si>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</si>
  <si>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</si>
  <si>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</si>
  <si>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</si>
  <si>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</si>
  <si>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</si>
  <si>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</si>
  <si>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</si>
  <si>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</si>
  <si>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</si>
  <si>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</si>
  <si>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</si>
  <si>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</si>
  <si>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</si>
  <si>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</si>
  <si>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</si>
  <si>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</si>
  <si>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</si>
  <si>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</si>
  <si>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</si>
  <si>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</si>
  <si>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</si>
  <si>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</si>
  <si>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</si>
  <si>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</si>
  <si>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</si>
  <si>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</si>
  <si>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</si>
  <si>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</si>
  <si>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</si>
  <si>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</si>
  <si>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</si>
  <si>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</si>
  <si>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</si>
  <si>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</si>
  <si>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</si>
  <si>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</si>
  <si>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</si>
  <si>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</si>
  <si>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</si>
  <si>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</si>
  <si>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</si>
  <si>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</si>
  <si>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</si>
  <si>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</si>
  <si>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</si>
  <si>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</si>
  <si>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</si>
  <si>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</si>
  <si>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</si>
  <si>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</si>
  <si>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</si>
  <si>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</si>
  <si>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</si>
  <si>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</si>
  <si>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</si>
  <si>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</si>
  <si>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</si>
  <si>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</si>
  <si>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</si>
  <si>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</si>
  <si>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</si>
  <si>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</si>
  <si>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</si>
  <si>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</si>
  <si>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</si>
  <si>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</si>
  <si>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</si>
  <si>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</si>
  <si>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</si>
  <si>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</si>
  <si>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</si>
  <si>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</si>
  <si>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</si>
  <si>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</si>
  <si>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</si>
  <si>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</si>
  <si>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</si>
  <si>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</si>
  <si>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</si>
  <si>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</si>
  <si>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</si>
  <si>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</si>
  <si>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</si>
  <si>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</si>
  <si>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</si>
  <si>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</si>
  <si>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</si>
  <si>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</si>
  <si>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</si>
  <si>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</si>
  <si>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</si>
  <si>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</si>
  <si>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</si>
  <si>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</si>
  <si>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</si>
  <si>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</si>
  <si>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</si>
  <si>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</si>
  <si>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</si>
  <si>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</si>
  <si>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</si>
  <si>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</si>
  <si>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</si>
  <si>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</si>
  <si>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</si>
  <si>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</si>
  <si>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</si>
  <si>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</si>
  <si>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</si>
  <si>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</si>
  <si>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</si>
  <si>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</si>
  <si>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</si>
  <si>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</si>
  <si>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</si>
  <si>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</si>
  <si>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</si>
  <si>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</si>
  <si>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</si>
  <si>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</si>
  <si>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</si>
  <si>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</si>
  <si>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</si>
  <si>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</si>
  <si>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</si>
  <si>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</si>
  <si>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</si>
  <si>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</si>
  <si>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</si>
  <si>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</si>
  <si>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</si>
  <si>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</si>
  <si>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</si>
  <si>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</si>
  <si>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</si>
  <si>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</si>
  <si>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</si>
  <si>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</si>
  <si>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</si>
  <si>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</si>
  <si>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</si>
  <si>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</si>
  <si>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</si>
  <si>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</si>
  <si>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</si>
  <si>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</si>
  <si>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</si>
  <si>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</si>
  <si>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</si>
  <si>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</si>
  <si>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</si>
  <si>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</si>
  <si>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</si>
  <si>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</si>
  <si>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</si>
  <si>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</si>
  <si>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</si>
  <si>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</si>
  <si>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</si>
  <si>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</si>
  <si>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</si>
  <si>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</si>
  <si>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</si>
  <si>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</si>
  <si>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</si>
  <si>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</si>
  <si>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</si>
  <si>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</si>
  <si>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</si>
  <si>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</si>
  <si>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</si>
  <si>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</si>
  <si>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</si>
  <si>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</si>
  <si>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</si>
  <si>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</si>
  <si>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</si>
  <si>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</si>
  <si>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</si>
  <si>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</si>
  <si>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</si>
  <si>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</si>
  <si>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</si>
  <si>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</si>
  <si>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</si>
  <si>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</si>
  <si>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</si>
  <si>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</si>
  <si>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</si>
  <si>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</si>
  <si>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</si>
  <si>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</si>
  <si>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</si>
  <si>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</si>
  <si>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</si>
  <si>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</si>
  <si>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</si>
  <si>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</si>
  <si>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</si>
  <si>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</si>
  <si>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</si>
  <si>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</si>
  <si>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</si>
  <si>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</si>
  <si>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</si>
  <si>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</si>
  <si>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</si>
  <si>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</si>
  <si>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</si>
  <si>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</si>
  <si>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</si>
  <si>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</si>
  <si>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</si>
  <si>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</si>
  <si>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</si>
  <si>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</si>
  <si>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</si>
  <si>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</si>
  <si>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</si>
  <si>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</si>
  <si>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</si>
  <si>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</si>
  <si>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</si>
  <si>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</si>
  <si>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</si>
  <si>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</si>
  <si>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</si>
  <si>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</si>
  <si>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</si>
  <si>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</si>
  <si>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</si>
  <si>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</si>
  <si>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</si>
  <si>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</si>
  <si>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</si>
  <si>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</si>
  <si>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</si>
  <si>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</si>
  <si>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</si>
  <si>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</si>
  <si>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</si>
  <si>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</si>
  <si>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</si>
  <si>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</si>
  <si>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</si>
  <si>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</si>
  <si>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</si>
  <si>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</si>
  <si>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</si>
  <si>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</si>
  <si>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</si>
  <si>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</si>
  <si>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</si>
  <si>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</si>
  <si>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</si>
  <si>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</si>
  <si>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</si>
  <si>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</si>
  <si>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</si>
  <si>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</si>
  <si>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</si>
  <si>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</si>
  <si>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</si>
  <si>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</si>
  <si>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</si>
  <si>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</si>
  <si>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</si>
  <si>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</si>
  <si>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</si>
  <si>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</si>
  <si>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</si>
  <si>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</si>
  <si>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</si>
  <si>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</si>
  <si>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</si>
  <si>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</si>
  <si>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</si>
  <si>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</si>
  <si>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</si>
  <si>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</si>
  <si>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</si>
  <si>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</si>
  <si>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</si>
  <si>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</si>
  <si>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</si>
  <si>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</si>
  <si>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</si>
  <si>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</si>
  <si>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</si>
  <si>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</si>
  <si>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</si>
  <si>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</si>
  <si>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</si>
  <si>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</si>
  <si>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</si>
  <si>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</si>
  <si>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</si>
  <si>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</si>
  <si>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</si>
  <si>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</si>
  <si>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</si>
  <si>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</si>
  <si>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</si>
  <si>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</si>
  <si>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</si>
  <si>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</si>
  <si>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</si>
  <si>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</si>
  <si>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</si>
  <si>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</si>
  <si>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</si>
  <si>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</si>
  <si>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</si>
  <si>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</si>
  <si>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</si>
  <si>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</si>
  <si>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</si>
  <si>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</si>
  <si>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</si>
  <si>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</si>
  <si>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</si>
  <si>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</si>
  <si>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</si>
  <si>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</si>
  <si>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</si>
  <si>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</si>
  <si>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</si>
  <si>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</si>
  <si>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</si>
  <si>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</si>
  <si>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</si>
  <si>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</si>
  <si>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</si>
  <si>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</si>
  <si>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</si>
  <si>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</si>
  <si>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</si>
  <si>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</si>
  <si>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</si>
  <si>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</si>
  <si>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</si>
  <si>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</si>
  <si>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</si>
  <si>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</si>
  <si>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</si>
  <si>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</si>
  <si>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</si>
  <si>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</si>
  <si>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</si>
  <si>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</si>
  <si>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</si>
  <si>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</si>
  <si>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</si>
  <si>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</si>
  <si>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</si>
  <si>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</si>
  <si>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</si>
  <si>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</si>
  <si>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</si>
  <si>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</si>
  <si>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</si>
  <si>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</si>
  <si>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</si>
  <si>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</si>
  <si>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</si>
  <si>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</si>
  <si>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</si>
  <si>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</si>
  <si>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</si>
  <si>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</si>
  <si>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</si>
  <si>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</si>
  <si>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</si>
  <si>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</si>
  <si>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</si>
  <si>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</si>
  <si>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</si>
  <si>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</si>
  <si>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</si>
  <si>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</si>
  <si>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</si>
  <si>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</si>
  <si>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</si>
  <si>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</si>
  <si>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</si>
  <si>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</si>
  <si>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</si>
  <si>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</si>
  <si>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</si>
  <si>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</si>
  <si>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</si>
  <si>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</si>
  <si>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</si>
  <si>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</si>
  <si>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</si>
  <si>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</si>
  <si>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</si>
  <si>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</si>
  <si>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</si>
  <si>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</si>
  <si>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</si>
  <si>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</si>
  <si>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</si>
  <si>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</si>
  <si>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</si>
  <si>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</si>
  <si>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</si>
  <si>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</si>
  <si>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</si>
  <si>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</si>
  <si>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</si>
  <si>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</si>
  <si>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</si>
  <si>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</si>
  <si>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</si>
  <si>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</si>
  <si>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</si>
  <si>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</si>
  <si>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</si>
  <si>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</si>
  <si>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</si>
  <si>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</si>
  <si>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</si>
  <si>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</si>
  <si>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</si>
  <si>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</si>
  <si>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</si>
  <si>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</si>
  <si>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</si>
  <si>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</si>
  <si>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</si>
  <si>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</si>
  <si>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</si>
  <si>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</si>
  <si>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</si>
  <si>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</si>
  <si>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</si>
  <si>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</si>
  <si>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</si>
  <si>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</si>
  <si>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</si>
  <si>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</si>
  <si>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</si>
  <si>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</si>
  <si>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</si>
  <si>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</si>
  <si>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</si>
  <si>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</si>
  <si>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</si>
  <si>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</si>
  <si>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</si>
  <si>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</si>
  <si>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</si>
  <si>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</si>
  <si>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</si>
  <si>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</si>
  <si>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</si>
  <si>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</si>
  <si>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</si>
  <si>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</si>
  <si>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</si>
  <si>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</si>
  <si>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</si>
  <si>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</si>
  <si>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</si>
  <si>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</si>
  <si>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</si>
  <si>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</si>
  <si>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</si>
  <si>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</si>
  <si>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</si>
  <si>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</si>
  <si>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</si>
  <si>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</si>
  <si>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</si>
  <si>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</si>
  <si>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</si>
  <si>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</si>
  <si>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</si>
  <si>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</si>
  <si>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</si>
  <si>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</si>
  <si>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</si>
  <si>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</si>
  <si>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</si>
  <si>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</si>
  <si>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</si>
  <si>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</si>
  <si>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</si>
  <si>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</si>
  <si>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</si>
  <si>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</si>
  <si>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</si>
  <si>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</si>
  <si>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</si>
  <si>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</si>
  <si>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</si>
  <si>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</si>
  <si>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</si>
  <si>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</si>
  <si>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</si>
  <si>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</si>
  <si>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</si>
  <si>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</si>
  <si>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</si>
  <si>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</si>
  <si>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</si>
  <si>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</si>
  <si>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</si>
  <si>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</si>
  <si>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</si>
  <si>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</si>
  <si>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</si>
  <si>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</si>
  <si>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</si>
  <si>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</si>
  <si>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</si>
  <si>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</si>
  <si>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</si>
  <si>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</si>
  <si>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</si>
  <si>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</si>
  <si>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</si>
  <si>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</si>
  <si>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</si>
  <si>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</si>
  <si>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</si>
  <si>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</si>
  <si>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</si>
  <si>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</si>
  <si>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</si>
  <si>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</si>
  <si>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</si>
  <si>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</si>
  <si>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</si>
  <si>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</si>
  <si>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</si>
  <si>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</si>
  <si>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</si>
  <si>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</si>
  <si>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</si>
  <si>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</si>
  <si>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</si>
  <si>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</si>
  <si>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</si>
  <si>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</si>
  <si>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</si>
  <si>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</si>
  <si>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</si>
  <si>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</si>
  <si>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</si>
  <si>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</si>
  <si>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</si>
  <si>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</si>
  <si>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</si>
  <si>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</si>
  <si>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</si>
  <si>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</si>
  <si>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</si>
  <si>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</si>
  <si>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</si>
  <si>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</si>
  <si>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</si>
  <si>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</si>
  <si>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</si>
  <si>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</si>
  <si>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</si>
  <si>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</si>
  <si>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</si>
  <si>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</si>
  <si>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</si>
  <si>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</si>
  <si>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</si>
  <si>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</si>
  <si>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</si>
  <si>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</si>
  <si>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</si>
  <si>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</si>
  <si>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</si>
  <si>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</si>
  <si>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</si>
  <si>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</si>
  <si>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</si>
  <si>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</si>
  <si>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</si>
  <si>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</si>
  <si>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</si>
  <si>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</si>
  <si>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</si>
  <si>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</si>
  <si>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</si>
  <si>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</si>
  <si>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</si>
  <si>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</si>
  <si>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</si>
  <si>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</si>
  <si>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</si>
  <si>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</si>
  <si>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</si>
  <si>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</si>
  <si>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</si>
  <si>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</si>
  <si>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</si>
  <si>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</si>
  <si>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</si>
  <si>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</si>
  <si>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</si>
  <si>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</si>
  <si>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</si>
  <si>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</si>
  <si>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</si>
  <si>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</si>
  <si>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</si>
  <si>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</si>
  <si>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</si>
  <si>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</si>
  <si>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</si>
  <si>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</si>
  <si>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</si>
  <si>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</si>
  <si>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</si>
  <si>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</si>
  <si>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</si>
  <si>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</si>
  <si>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</si>
  <si>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</si>
  <si>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</si>
  <si>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</si>
  <si>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</si>
  <si>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</si>
  <si>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</si>
  <si>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</si>
  <si>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</si>
  <si>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</si>
  <si>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</si>
  <si>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</si>
  <si>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</si>
  <si>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</si>
  <si>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</si>
  <si>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</si>
  <si>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</si>
  <si>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</si>
  <si>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</si>
  <si>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</si>
  <si>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</si>
  <si>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</si>
  <si>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</si>
  <si>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</si>
  <si>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</si>
  <si>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</si>
  <si>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</si>
  <si>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</si>
  <si>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</si>
  <si>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</si>
  <si>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</si>
  <si>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</si>
  <si>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</si>
  <si>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</si>
  <si>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</si>
  <si>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</si>
  <si>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</si>
  <si>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</si>
  <si>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</si>
  <si>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</si>
  <si>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</si>
  <si>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</si>
  <si>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</si>
  <si>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</si>
  <si>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</si>
  <si>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</si>
  <si>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</si>
  <si>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</si>
  <si>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</si>
  <si>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</si>
  <si>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</si>
  <si>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</si>
  <si>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</si>
  <si>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</si>
  <si>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</si>
  <si>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</si>
  <si>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</si>
  <si>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</si>
  <si>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</si>
  <si>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</si>
  <si>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</si>
  <si>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</si>
  <si>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</si>
  <si>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</si>
  <si>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</si>
  <si>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</si>
  <si>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</si>
  <si>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</si>
  <si>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</si>
  <si>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</si>
  <si>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</si>
  <si>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</si>
  <si>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</si>
  <si>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</si>
  <si>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</si>
  <si>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</si>
  <si>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</si>
  <si>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</si>
  <si>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</si>
  <si>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</si>
  <si>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</si>
  <si>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</si>
  <si>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</si>
  <si>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</si>
  <si>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</si>
  <si>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</si>
  <si>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</si>
  <si>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</si>
  <si>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</si>
  <si>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</si>
  <si>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</si>
  <si>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</si>
  <si>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</si>
  <si>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</si>
  <si>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</si>
  <si>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</si>
  <si>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</si>
  <si>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</si>
  <si>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</si>
  <si>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</si>
  <si>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</si>
  <si>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</si>
  <si>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</si>
  <si>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</si>
  <si>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</si>
  <si>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</si>
  <si>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</si>
  <si>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</si>
  <si>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</si>
  <si>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</si>
  <si>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</si>
  <si>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</si>
  <si>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</si>
  <si>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</si>
  <si>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</si>
  <si>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</si>
  <si>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</si>
  <si>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</si>
  <si>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</si>
  <si>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</si>
  <si>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</si>
  <si>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</si>
  <si>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</si>
  <si>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</si>
  <si>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</si>
  <si>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</si>
  <si>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</si>
  <si>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</si>
  <si>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</si>
  <si>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</si>
  <si>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</si>
  <si>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</si>
  <si>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</si>
  <si>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</si>
  <si>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</si>
  <si>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</si>
  <si>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</si>
  <si>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</si>
  <si>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</si>
  <si>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</si>
  <si>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</si>
  <si>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</si>
  <si>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</si>
  <si>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</si>
  <si>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</si>
  <si>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</si>
  <si>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</si>
  <si>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</si>
  <si>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</si>
  <si>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</si>
  <si>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</si>
  <si>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</si>
  <si>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</si>
  <si>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</si>
  <si>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</si>
  <si>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</si>
  <si>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</si>
  <si>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</si>
  <si>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</si>
  <si>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</si>
  <si>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</si>
  <si>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</si>
  <si>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</si>
  <si>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</si>
  <si>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</si>
  <si>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</si>
  <si>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</si>
  <si>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</si>
  <si>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</si>
  <si>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</si>
  <si>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</si>
  <si>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</si>
  <si>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</si>
  <si>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</si>
  <si>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</si>
  <si>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</si>
  <si>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</si>
  <si>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</si>
  <si>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</si>
  <si>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</si>
  <si>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</si>
  <si>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</si>
  <si>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</si>
  <si>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</si>
  <si>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</si>
  <si>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</si>
  <si>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</si>
  <si>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</si>
  <si>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</si>
  <si>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</si>
  <si>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</si>
  <si>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</si>
  <si>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</si>
  <si>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</si>
  <si>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</si>
  <si>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</si>
  <si>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</si>
  <si>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</si>
  <si>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</si>
  <si>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</si>
  <si>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</si>
  <si>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</si>
  <si>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</si>
  <si>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</si>
  <si>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</si>
  <si>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</si>
  <si>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</si>
  <si>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</si>
  <si>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</si>
  <si>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</si>
  <si>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</si>
  <si>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</si>
  <si>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</si>
  <si>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</si>
  <si>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</si>
  <si>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</si>
  <si>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</si>
  <si>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</si>
  <si>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</si>
  <si>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</si>
  <si>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</si>
  <si>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</si>
  <si>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</si>
  <si>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</si>
  <si>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</si>
  <si>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</si>
  <si>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</si>
  <si>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</si>
  <si>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</si>
  <si>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</si>
  <si>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</si>
  <si>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</si>
  <si>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</si>
  <si>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</si>
  <si>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</si>
  <si>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</si>
  <si>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</si>
  <si>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</si>
  <si>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</si>
  <si>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</si>
  <si>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</si>
  <si>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</si>
  <si>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</si>
  <si>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</si>
  <si>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</si>
  <si>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</si>
  <si>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</si>
  <si>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</si>
  <si>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</si>
  <si>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</si>
  <si>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</si>
  <si>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</si>
  <si>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</si>
  <si>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</si>
  <si>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</si>
  <si>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</si>
  <si>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</si>
  <si>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</si>
  <si>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</si>
  <si>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</si>
  <si>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</si>
  <si>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</si>
  <si>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</si>
  <si>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</si>
  <si>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</si>
  <si>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</si>
  <si>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</si>
  <si>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</si>
  <si>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</si>
  <si>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</si>
  <si>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</si>
  <si>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</si>
  <si>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</si>
  <si>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</si>
  <si>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</si>
  <si>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</si>
  <si>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</si>
  <si>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</si>
  <si>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</si>
  <si>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</si>
  <si>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</si>
  <si>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</si>
  <si>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</si>
  <si>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</si>
  <si>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</si>
  <si>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</si>
  <si>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</si>
  <si>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</si>
  <si>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</si>
  <si>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</si>
  <si>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</si>
  <si>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</si>
  <si>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</si>
  <si>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</si>
  <si>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</si>
  <si>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</si>
  <si>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</si>
  <si>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</si>
  <si>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</si>
  <si>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</si>
  <si>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</si>
  <si>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</si>
  <si>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</si>
  <si>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</si>
  <si>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</si>
  <si>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</si>
  <si>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</si>
  <si>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</si>
  <si>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</si>
  <si>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</si>
  <si>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</si>
  <si>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</si>
  <si>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</si>
  <si>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</si>
  <si>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</si>
  <si>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</si>
  <si>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</si>
  <si>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</si>
  <si>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</si>
  <si>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</si>
  <si>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</si>
  <si>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</si>
  <si>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</si>
  <si>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</si>
  <si>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</si>
  <si>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</si>
  <si>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</si>
  <si>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</si>
  <si>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</si>
  <si>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</si>
  <si>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</si>
  <si>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</si>
  <si>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</si>
  <si>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</si>
  <si>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</si>
  <si>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</si>
  <si>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</si>
  <si>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</si>
  <si>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</si>
  <si>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</si>
  <si>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</si>
  <si>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</si>
  <si>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</si>
  <si>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</si>
  <si>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</si>
  <si>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</si>
  <si>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</si>
  <si>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</si>
  <si>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</si>
  <si>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</si>
  <si>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</si>
  <si>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</si>
  <si>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</si>
  <si>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</si>
  <si>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</si>
  <si>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</si>
  <si>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</si>
  <si>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</si>
  <si>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</si>
  <si>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</si>
  <si>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</si>
  <si>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</si>
  <si>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</si>
  <si>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</si>
  <si>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</si>
  <si>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</si>
  <si>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</si>
  <si>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</si>
  <si>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</si>
  <si>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</si>
  <si>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</si>
  <si>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</si>
  <si>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</si>
  <si>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</si>
  <si>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</si>
  <si>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</si>
  <si>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</si>
  <si>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</si>
  <si>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</si>
  <si>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</si>
  <si>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</si>
  <si>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</si>
  <si>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</si>
  <si>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</si>
  <si>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</si>
  <si>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</si>
  <si>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</si>
  <si>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</si>
  <si>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</si>
  <si>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</si>
  <si>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</si>
  <si>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</si>
  <si>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</si>
  <si>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</si>
  <si>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</si>
  <si>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</si>
  <si>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</si>
  <si>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</si>
  <si>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</si>
  <si>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</si>
  <si>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</si>
  <si>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</si>
  <si>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</si>
  <si>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</si>
  <si>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</si>
  <si>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</si>
  <si>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</si>
  <si>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</si>
  <si>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</si>
  <si>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</si>
  <si>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</si>
  <si>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</si>
  <si>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</si>
  <si>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</si>
  <si>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</si>
  <si>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</si>
  <si>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</si>
  <si>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</si>
  <si>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</si>
  <si>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</si>
  <si>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</si>
  <si>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</si>
  <si>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</si>
  <si>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</si>
  <si>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</si>
  <si>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</si>
  <si>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</si>
  <si>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</si>
  <si>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</si>
  <si>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</si>
  <si>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</si>
  <si>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</si>
  <si>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</si>
  <si>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</si>
  <si>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</si>
  <si>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</si>
  <si>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</si>
  <si>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</si>
  <si>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</si>
  <si>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</si>
  <si>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</si>
  <si>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</si>
  <si>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</si>
  <si>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</si>
  <si>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</si>
  <si>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</si>
  <si>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</si>
  <si>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</si>
  <si>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</si>
  <si>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</si>
  <si>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</si>
  <si>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</si>
  <si>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</si>
  <si>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</si>
  <si>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</si>
  <si>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</si>
  <si>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</si>
  <si>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</si>
  <si>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</si>
  <si>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</si>
  <si>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</si>
  <si>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</si>
  <si>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</si>
  <si>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</si>
  <si>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</si>
  <si>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</si>
  <si>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</si>
  <si>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</si>
  <si>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</si>
  <si>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</si>
  <si>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</si>
  <si>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</si>
  <si>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</si>
  <si>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</si>
  <si>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</si>
  <si>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</si>
  <si>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</si>
  <si>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</si>
  <si>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</si>
  <si>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</si>
  <si>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</si>
  <si>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</si>
  <si>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</si>
  <si>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</si>
  <si>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</si>
  <si>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</si>
  <si>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</si>
  <si>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</si>
  <si>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</si>
  <si>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</si>
  <si>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</si>
  <si>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</si>
  <si>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</si>
  <si>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</si>
  <si>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</si>
  <si>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</si>
  <si>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</si>
  <si>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</si>
  <si>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</si>
  <si>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</si>
  <si>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</si>
  <si>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</si>
  <si>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</si>
  <si>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</si>
  <si>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</si>
  <si>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</si>
  <si>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</si>
  <si>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</si>
  <si>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</si>
  <si>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</si>
  <si>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</si>
  <si>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</si>
  <si>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</si>
  <si>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</si>
  <si>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</si>
  <si>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</si>
  <si>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</si>
  <si>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</si>
  <si>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</si>
  <si>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</si>
  <si>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</si>
  <si>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</si>
  <si>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</si>
  <si>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</si>
  <si>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</si>
  <si>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</si>
  <si>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</si>
  <si>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</si>
  <si>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</si>
  <si>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</si>
  <si>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</si>
  <si>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</si>
  <si>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</si>
  <si>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</si>
  <si>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</si>
  <si>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</si>
  <si>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</si>
  <si>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</si>
  <si>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</si>
  <si>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</si>
  <si>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</si>
  <si>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</si>
  <si>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</si>
  <si>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</si>
  <si>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</si>
  <si>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</si>
  <si>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</si>
  <si>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</si>
  <si>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</si>
  <si>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</si>
  <si>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</si>
  <si>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</si>
  <si>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</si>
  <si>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</si>
  <si>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</si>
  <si>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</si>
  <si>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</si>
  <si>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</si>
  <si>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</si>
  <si>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</si>
  <si>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</si>
  <si>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</si>
  <si>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</si>
  <si>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</si>
  <si>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</si>
  <si>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</si>
  <si>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</si>
  <si>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</si>
  <si>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</si>
  <si>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</si>
  <si>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</si>
  <si>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</si>
  <si>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</si>
  <si>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</si>
  <si>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</si>
  <si>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</si>
  <si>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</si>
  <si>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</si>
  <si>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</si>
  <si>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</si>
  <si>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</si>
  <si>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</si>
  <si>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</si>
  <si>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</si>
  <si>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</si>
  <si>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</si>
  <si>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</si>
  <si>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</si>
  <si>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</si>
  <si>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</si>
  <si>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</si>
  <si>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</si>
  <si>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</si>
  <si>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</si>
  <si>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</si>
  <si>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</si>
  <si>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</si>
  <si>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</si>
  <si>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</si>
  <si>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</si>
  <si>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</si>
  <si>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</si>
  <si>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</si>
  <si>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</si>
  <si>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</si>
  <si>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</si>
  <si>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</si>
  <si>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</si>
  <si>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</si>
  <si>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</si>
  <si>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</si>
  <si>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</si>
  <si>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</si>
  <si>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</si>
  <si>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</si>
  <si>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</si>
  <si>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</si>
  <si>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</si>
  <si>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</si>
  <si>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</si>
  <si>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</si>
  <si>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</si>
  <si>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</si>
  <si>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</si>
  <si>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</si>
  <si>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</si>
  <si>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</si>
  <si>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</si>
  <si>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</si>
  <si>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</si>
  <si>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</si>
  <si>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</si>
  <si>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</si>
  <si>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</si>
  <si>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</si>
  <si>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</si>
  <si>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</si>
  <si>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</si>
  <si>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</si>
  <si>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</si>
  <si>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</si>
  <si>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</si>
  <si>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</si>
  <si>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</si>
  <si>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</si>
  <si>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</si>
  <si>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</si>
  <si>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</si>
  <si>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</si>
  <si>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</si>
  <si>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</si>
  <si>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</si>
  <si>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</si>
  <si>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</si>
  <si>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</si>
  <si>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</si>
  <si>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</si>
  <si>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</si>
  <si>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</si>
  <si>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</si>
  <si>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</si>
  <si>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</si>
  <si>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</si>
  <si>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</si>
  <si>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</si>
  <si>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</si>
  <si>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</si>
  <si>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</si>
  <si>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</si>
  <si>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</si>
  <si>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</si>
  <si>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</si>
  <si>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</si>
  <si>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</si>
  <si>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</si>
  <si>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</si>
  <si>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</si>
  <si>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</si>
  <si>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</si>
  <si>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</si>
  <si>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</si>
  <si>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</si>
  <si>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</si>
  <si>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</si>
  <si>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</si>
  <si>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</si>
  <si>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</si>
  <si>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</si>
  <si>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</si>
  <si>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</si>
  <si>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</si>
  <si>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</si>
  <si>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</si>
  <si>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</si>
  <si>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</si>
  <si>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</si>
  <si>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</si>
  <si>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</si>
  <si>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</si>
  <si>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</si>
  <si>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</si>
  <si>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</si>
  <si>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</si>
  <si>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</si>
  <si>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</si>
  <si>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</si>
  <si>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</si>
  <si>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</si>
  <si>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</si>
  <si>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</si>
  <si>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</si>
  <si>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</si>
  <si>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</si>
  <si>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</si>
  <si>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</si>
  <si>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</si>
  <si>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</si>
  <si>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</si>
  <si>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</si>
  <si>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</si>
  <si>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</si>
  <si>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</si>
  <si>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</si>
  <si>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</si>
  <si>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</si>
  <si>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</si>
  <si>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</si>
  <si>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</si>
  <si>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</si>
  <si>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</si>
  <si>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</si>
  <si>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</si>
  <si>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</si>
  <si>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</si>
  <si>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</si>
  <si>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</si>
  <si>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</si>
  <si>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</si>
  <si>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</si>
  <si>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</si>
  <si>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</si>
  <si>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</si>
  <si>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</si>
  <si>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</si>
  <si>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</si>
  <si>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</si>
  <si>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</si>
  <si>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</si>
  <si>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</si>
  <si>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</si>
  <si>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</si>
  <si>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</si>
  <si>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</si>
  <si>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</si>
  <si>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</si>
  <si>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</si>
  <si>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</si>
  <si>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</si>
  <si>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</si>
  <si>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</si>
  <si>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</si>
  <si>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</si>
  <si>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</si>
  <si>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</si>
  <si>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</si>
  <si>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</si>
  <si>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</si>
  <si>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</si>
  <si>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</si>
  <si>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</si>
  <si>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</si>
  <si>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</si>
  <si>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</si>
  <si>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</si>
  <si>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</si>
  <si>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</si>
  <si>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</si>
  <si>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</si>
  <si>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</si>
  <si>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</si>
  <si>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</si>
  <si>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</si>
  <si>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</si>
  <si>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</si>
  <si>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</si>
  <si>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</si>
  <si>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</si>
  <si>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</si>
  <si>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</si>
  <si>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</si>
  <si>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</si>
  <si>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</si>
  <si>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</si>
  <si>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</si>
  <si>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</si>
  <si>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</si>
  <si>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</si>
  <si>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</si>
  <si>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</si>
  <si>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</si>
  <si>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</si>
  <si>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</si>
  <si>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</si>
  <si>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</si>
  <si>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</si>
  <si>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</si>
  <si>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</si>
  <si>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</si>
  <si>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</si>
  <si>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</si>
  <si>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</si>
  <si>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</si>
  <si>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</si>
  <si>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</si>
  <si>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</si>
  <si>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</si>
  <si>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</si>
  <si>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</si>
  <si>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</si>
  <si>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</si>
  <si>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</si>
  <si>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</si>
  <si>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</si>
  <si>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</si>
  <si>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</si>
  <si>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</si>
  <si>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</si>
  <si>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</si>
  <si>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</si>
  <si>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</si>
  <si>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</si>
  <si>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</si>
  <si>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</si>
  <si>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</si>
  <si>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</si>
  <si>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</si>
  <si>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</si>
  <si>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</si>
  <si>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</si>
  <si>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</si>
  <si>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</si>
  <si>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</si>
  <si>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</si>
  <si>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</si>
  <si>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</si>
  <si>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</si>
  <si>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</si>
  <si>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</si>
  <si>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</si>
  <si>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</si>
  <si>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</si>
  <si>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</si>
  <si>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</si>
  <si>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</si>
  <si>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</si>
  <si>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</si>
  <si>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</si>
  <si>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</si>
  <si>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</si>
  <si>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</si>
  <si>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</si>
  <si>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</si>
  <si>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</si>
  <si>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</si>
  <si>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</si>
  <si>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</si>
  <si>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</si>
  <si>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</si>
  <si>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</si>
  <si>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</si>
  <si>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</si>
  <si>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</si>
  <si>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</si>
  <si>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</si>
  <si>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</si>
  <si>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</si>
  <si>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</si>
  <si>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</si>
  <si>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</si>
  <si>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</si>
  <si>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</si>
  <si>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</si>
  <si>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</si>
  <si>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</si>
  <si>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</si>
  <si>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</si>
  <si>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</si>
  <si>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</si>
  <si>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</si>
  <si>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</si>
  <si>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</si>
  <si>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</si>
  <si>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</si>
  <si>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</si>
  <si>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</si>
  <si>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</si>
  <si>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</si>
  <si>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</si>
  <si>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</si>
  <si>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</si>
  <si>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</si>
  <si>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</si>
  <si>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</si>
  <si>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</si>
  <si>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</si>
  <si>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</si>
  <si>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</si>
  <si>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</si>
  <si>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</si>
  <si>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</si>
  <si>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</si>
  <si>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</si>
  <si>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</si>
  <si>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</si>
  <si>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</si>
  <si>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</si>
  <si>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</si>
  <si>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</si>
  <si>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</si>
  <si>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</si>
  <si>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</si>
  <si>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</si>
  <si>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</si>
  <si>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</si>
  <si>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</si>
  <si>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</si>
  <si>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</si>
  <si>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</si>
  <si>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</si>
  <si>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</si>
  <si>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</si>
  <si>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</si>
  <si>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</si>
  <si>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</si>
  <si>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</si>
  <si>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</si>
  <si>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</si>
  <si>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</si>
  <si>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</si>
  <si>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</si>
  <si>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</si>
  <si>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</si>
  <si>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</si>
  <si>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</si>
  <si>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</si>
  <si>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</si>
  <si>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</si>
  <si>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</si>
  <si>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</si>
  <si>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</si>
  <si>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</si>
  <si>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</si>
  <si>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</si>
  <si>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</si>
  <si>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</si>
  <si>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</si>
  <si>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</si>
  <si>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</si>
  <si>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</si>
  <si>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</si>
  <si>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</si>
  <si>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</si>
  <si>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</si>
  <si>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</si>
  <si>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</si>
  <si>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</si>
  <si>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</si>
  <si>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</si>
  <si>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</si>
  <si>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</si>
  <si>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</si>
  <si>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</si>
  <si>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</si>
  <si>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</si>
  <si>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</si>
  <si>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</si>
  <si>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</si>
  <si>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</si>
  <si>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</si>
  <si>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</si>
  <si>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</si>
  <si>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</si>
  <si>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</si>
  <si>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</si>
  <si>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</si>
  <si>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</si>
  <si>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</si>
  <si>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</si>
  <si>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</si>
  <si>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</si>
  <si>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</si>
  <si>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</si>
  <si>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</si>
  <si>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</si>
  <si>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</si>
  <si>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</si>
  <si>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</si>
  <si>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</si>
  <si>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</si>
  <si>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</si>
  <si>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</si>
  <si>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</si>
  <si>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</si>
  <si>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</si>
  <si>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</si>
  <si>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</si>
  <si>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</si>
  <si>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</si>
  <si>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</si>
  <si>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</si>
  <si>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</si>
  <si>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</si>
  <si>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</si>
  <si>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</si>
  <si>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</si>
  <si>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</si>
  <si>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</si>
  <si>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</si>
  <si>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</si>
  <si>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</si>
  <si>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</si>
  <si>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</si>
  <si>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</si>
  <si>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</si>
  <si>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</si>
  <si>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</si>
  <si>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</si>
  <si>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</si>
  <si>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</si>
  <si>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</si>
  <si>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</si>
  <si>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</si>
  <si>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</si>
  <si>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</si>
  <si>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</si>
  <si>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</si>
  <si>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</si>
  <si>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</si>
  <si>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</si>
  <si>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</si>
  <si>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</si>
  <si>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</si>
  <si>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</si>
  <si>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</si>
  <si>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</si>
  <si>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</si>
  <si>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</si>
  <si>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</si>
  <si>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</si>
  <si>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</si>
  <si>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</si>
  <si>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</si>
  <si>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</si>
  <si>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</si>
  <si>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</si>
  <si>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</si>
  <si>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</si>
  <si>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</si>
  <si>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</si>
  <si>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</si>
  <si>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</si>
  <si>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</si>
  <si>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</si>
  <si>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</si>
  <si>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</si>
  <si>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</si>
  <si>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</si>
  <si>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</si>
  <si>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</si>
  <si>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</si>
  <si>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</si>
  <si>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</si>
  <si>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</si>
  <si>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</si>
  <si>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</si>
  <si>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</si>
  <si>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</si>
  <si>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</si>
  <si>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</si>
  <si>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</si>
  <si>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</si>
  <si>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</si>
  <si>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</si>
  <si>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</si>
  <si>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</si>
  <si>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</si>
  <si>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</si>
  <si>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</si>
  <si>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</si>
  <si>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</si>
  <si>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</si>
  <si>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</si>
  <si>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</si>
  <si>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</si>
  <si>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</si>
  <si>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</si>
  <si>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</si>
  <si>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</si>
  <si>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</si>
  <si>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</si>
  <si>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</si>
  <si>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</si>
  <si>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</si>
  <si>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</si>
  <si>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</si>
  <si>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</si>
  <si>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</si>
  <si>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</si>
  <si>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</si>
  <si>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</si>
  <si>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</si>
  <si>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</si>
  <si>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</si>
  <si>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</si>
  <si>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</si>
  <si>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</si>
  <si>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</si>
  <si>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</si>
  <si>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</si>
  <si>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</si>
  <si>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</si>
  <si>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</si>
  <si>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</si>
  <si>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</si>
  <si>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</si>
  <si>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</si>
  <si>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</si>
  <si>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</si>
  <si>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</si>
  <si>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</si>
  <si>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</si>
  <si>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</si>
  <si>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</si>
  <si>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</si>
  <si>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</si>
  <si>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</si>
  <si>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</si>
  <si>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</si>
  <si>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</si>
  <si>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</si>
  <si>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</si>
  <si>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</si>
  <si>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</si>
  <si>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</si>
  <si>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</si>
  <si>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</si>
  <si>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</si>
  <si>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</si>
  <si>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</si>
  <si>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</si>
  <si>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</si>
  <si>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</si>
  <si>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</si>
  <si>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</si>
  <si>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</si>
  <si>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</si>
  <si>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</si>
  <si>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</si>
  <si>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</si>
  <si>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</si>
  <si>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</si>
  <si>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</si>
  <si>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</si>
  <si>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</si>
  <si>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</si>
  <si>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</si>
  <si>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</si>
  <si>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</si>
  <si>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</si>
  <si>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</si>
  <si>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</si>
  <si>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</si>
  <si>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</si>
  <si>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</si>
  <si>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</si>
  <si>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</si>
  <si>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</si>
  <si>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</si>
  <si>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</si>
  <si>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</si>
  <si>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</si>
  <si>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</si>
  <si>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</si>
  <si>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</si>
  <si>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</si>
  <si>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</si>
  <si>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</si>
  <si>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</si>
  <si>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</si>
  <si>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</si>
  <si>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</si>
  <si>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</si>
  <si>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</si>
  <si>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</si>
  <si>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</si>
  <si>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</si>
  <si>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</si>
  <si>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</si>
  <si>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</si>
  <si>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</si>
  <si>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</si>
  <si>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</si>
  <si>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</si>
  <si>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</si>
  <si>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</si>
  <si>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</si>
  <si>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</si>
  <si>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</si>
  <si>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</si>
  <si>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</si>
  <si>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</si>
  <si>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</si>
  <si>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</si>
  <si>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</si>
  <si>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</si>
  <si>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</si>
  <si>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</si>
  <si>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</si>
  <si>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</si>
  <si>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</si>
  <si>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</si>
  <si>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</si>
  <si>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</si>
  <si>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</si>
  <si>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</si>
  <si>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</si>
  <si>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</si>
  <si>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</si>
  <si>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</si>
  <si>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</si>
  <si>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</si>
  <si>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</si>
  <si>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</si>
  <si>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</si>
  <si>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</si>
  <si>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</si>
  <si>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</si>
  <si>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</si>
  <si>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</si>
  <si>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</si>
  <si>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</si>
  <si>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</si>
  <si>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</si>
  <si>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</si>
  <si>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</si>
  <si>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</si>
  <si>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</si>
  <si>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</si>
  <si>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</si>
  <si>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</si>
  <si>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</si>
  <si>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</si>
  <si>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</si>
  <si>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</si>
  <si>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</si>
  <si>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</si>
  <si>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</si>
  <si>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</si>
  <si>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</si>
  <si>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</si>
  <si>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</si>
  <si>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</si>
  <si>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</si>
  <si>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</si>
  <si>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</si>
  <si>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</si>
  <si>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</si>
  <si>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</si>
  <si>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</si>
  <si>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</si>
  <si>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</si>
  <si>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</si>
  <si>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</si>
  <si>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</si>
  <si>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</si>
  <si>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</si>
  <si>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</si>
  <si>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</si>
  <si>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</si>
  <si>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</si>
  <si>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</si>
  <si>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</si>
  <si>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</si>
  <si>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</si>
  <si>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</si>
  <si>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</si>
  <si>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</si>
  <si>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</si>
  <si>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</si>
  <si>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</si>
  <si>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</si>
  <si>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</si>
  <si>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</si>
  <si>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</si>
  <si>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</si>
  <si>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</si>
  <si>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</si>
  <si>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</si>
  <si>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</si>
  <si>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</si>
  <si>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</si>
  <si>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</si>
  <si>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</si>
  <si>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</si>
  <si>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</si>
  <si>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</si>
  <si>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</si>
  <si>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</si>
  <si>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</si>
  <si>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</si>
  <si>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</si>
  <si>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</si>
  <si>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</si>
  <si>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</si>
  <si>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</si>
  <si>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</si>
  <si>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</si>
  <si>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</si>
  <si>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</si>
  <si>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</si>
  <si>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</si>
  <si>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</si>
  <si>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</si>
  <si>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</si>
  <si>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</si>
  <si>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</si>
  <si>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</si>
  <si>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</si>
  <si>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</si>
  <si>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</si>
  <si>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</si>
  <si>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</si>
  <si>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</si>
  <si>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</si>
  <si>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</si>
  <si>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</si>
  <si>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</si>
  <si>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</si>
  <si>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</si>
  <si>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</si>
  <si>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</si>
  <si>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</si>
  <si>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</si>
  <si>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</si>
  <si>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</si>
  <si>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</si>
  <si>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</si>
  <si>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</si>
  <si>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</si>
  <si>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</si>
  <si>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</si>
  <si>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</si>
  <si>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</si>
  <si>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</si>
  <si>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</si>
  <si>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</si>
  <si>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</si>
  <si>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</si>
  <si>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</si>
  <si>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</si>
  <si>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</si>
  <si>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</si>
  <si>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</si>
  <si>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</si>
  <si>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</si>
  <si>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</si>
  <si>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</si>
  <si>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</si>
  <si>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</si>
  <si>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</si>
  <si>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</si>
  <si>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</si>
  <si>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</si>
  <si>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</si>
  <si>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</si>
  <si>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</si>
  <si>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</si>
  <si>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</si>
  <si>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</si>
  <si>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</si>
  <si>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</si>
  <si>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</si>
  <si>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</si>
  <si>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</si>
  <si>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</si>
  <si>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</si>
  <si>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</si>
  <si>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</si>
  <si>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</si>
  <si>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</si>
  <si>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</si>
  <si>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</si>
  <si>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</si>
  <si>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</si>
  <si>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</si>
  <si>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</si>
  <si>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</si>
  <si>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</si>
  <si>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</si>
  <si>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</si>
  <si>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</si>
  <si>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</si>
  <si>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</si>
  <si>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</si>
  <si>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</si>
  <si>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</si>
  <si>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</si>
  <si>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</si>
  <si>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</si>
  <si>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</si>
  <si>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</si>
  <si>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</si>
  <si>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</si>
  <si>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</si>
  <si>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</si>
  <si>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</si>
  <si>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</si>
  <si>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</si>
  <si>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</si>
  <si>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</si>
  <si>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</si>
  <si>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</si>
  <si>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</si>
  <si>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</si>
  <si>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</si>
  <si>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</si>
  <si>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</si>
  <si>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</si>
  <si>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</si>
  <si>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</si>
  <si>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</si>
  <si>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</si>
  <si>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</si>
  <si>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</si>
  <si>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</si>
  <si>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</si>
  <si>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</si>
  <si>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</si>
  <si>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</si>
  <si>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</si>
  <si>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</si>
  <si>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</si>
  <si>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</si>
  <si>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</si>
  <si>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</si>
  <si>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</si>
  <si>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</si>
  <si>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</si>
  <si>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</si>
  <si>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</si>
  <si>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</si>
  <si>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</si>
  <si>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</si>
  <si>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</si>
  <si>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</si>
  <si>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</si>
  <si>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</si>
  <si>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</si>
  <si>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</si>
  <si>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</si>
  <si>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</si>
  <si>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</si>
  <si>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</si>
  <si>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</si>
  <si>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</si>
  <si>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</si>
  <si>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</si>
  <si>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</si>
  <si>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</si>
  <si>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</si>
  <si>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</si>
  <si>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</si>
  <si>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</si>
  <si>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</si>
  <si>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</si>
  <si>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</si>
  <si>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</si>
  <si>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</si>
  <si>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</si>
  <si>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</si>
  <si>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</si>
  <si>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</si>
  <si>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</si>
  <si>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</si>
  <si>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</si>
  <si>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</si>
  <si>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</si>
  <si>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</si>
  <si>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</si>
  <si>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</si>
  <si>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</si>
  <si>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</si>
  <si>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</si>
  <si>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</si>
  <si>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</si>
  <si>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</si>
  <si>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</si>
  <si>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</si>
  <si>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</si>
  <si>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</si>
  <si>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</si>
  <si>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</si>
  <si>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</si>
  <si>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</si>
  <si>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</si>
  <si>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</si>
  <si>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</si>
  <si>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</si>
  <si>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</si>
  <si>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</si>
  <si>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</si>
  <si>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</si>
  <si>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</si>
  <si>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</si>
  <si>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</si>
  <si>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</si>
  <si>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</si>
  <si>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</si>
  <si>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</si>
  <si>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</si>
  <si>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</si>
  <si>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</si>
  <si>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</si>
  <si>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</si>
  <si>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</si>
  <si>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</si>
  <si>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</si>
  <si>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</si>
  <si>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</si>
  <si>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</si>
  <si>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</si>
  <si>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</si>
  <si>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</si>
  <si>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</si>
  <si>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</si>
  <si>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</si>
  <si>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</si>
  <si>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</si>
  <si>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</si>
  <si>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</si>
  <si>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</si>
  <si>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</si>
  <si>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</si>
  <si>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</si>
  <si>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</si>
  <si>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</si>
  <si>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</si>
  <si>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</si>
  <si>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</si>
  <si>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</si>
  <si>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</si>
  <si>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</si>
  <si>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</si>
  <si>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</si>
  <si>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</si>
  <si>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</si>
  <si>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</si>
  <si>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</si>
  <si>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</si>
  <si>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</si>
  <si>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</si>
  <si>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</si>
  <si>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</si>
  <si>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</si>
  <si>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</si>
  <si>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</si>
  <si>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</si>
  <si>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</si>
  <si>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</si>
  <si>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</si>
  <si>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</si>
  <si>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</si>
  <si>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</si>
  <si>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</si>
  <si>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</si>
  <si>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</si>
  <si>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</si>
  <si>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</si>
  <si>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</si>
  <si>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</si>
  <si>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</si>
  <si>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</si>
  <si>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</si>
  <si>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</si>
  <si>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</si>
  <si>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</si>
  <si>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</si>
  <si>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</si>
  <si>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</si>
  <si>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</si>
  <si>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</si>
  <si>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</si>
  <si>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</si>
  <si>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</si>
  <si>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</si>
  <si>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</si>
  <si>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</si>
  <si>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</si>
  <si>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</si>
  <si>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</si>
  <si>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</si>
  <si>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</si>
  <si>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</si>
  <si>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</si>
  <si>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</si>
  <si>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</si>
  <si>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</si>
  <si>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</si>
  <si>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</si>
  <si>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</si>
  <si>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</si>
  <si>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</si>
  <si>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</si>
  <si>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</si>
  <si>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</si>
  <si>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</si>
  <si>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</si>
  <si>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</si>
  <si>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</si>
  <si>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</si>
  <si>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</si>
  <si>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</si>
  <si>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</si>
  <si>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</si>
  <si>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</si>
  <si>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</si>
  <si>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</si>
  <si>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</si>
  <si>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</si>
  <si>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</si>
  <si>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</si>
  <si>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</si>
  <si>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</si>
  <si>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</si>
  <si>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</si>
  <si>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</si>
  <si>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</si>
  <si>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</si>
  <si>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</si>
  <si>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</si>
  <si>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</si>
  <si>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</si>
  <si>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</si>
  <si>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</si>
  <si>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</si>
  <si>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</si>
  <si>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</si>
  <si>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</si>
  <si>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</si>
  <si>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</si>
  <si>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</si>
  <si>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</si>
  <si>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</si>
  <si>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</si>
  <si>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</si>
  <si>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</si>
  <si>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</si>
  <si>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</si>
  <si>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</si>
  <si>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</si>
  <si>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</si>
  <si>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</si>
  <si>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</si>
  <si>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</si>
  <si>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</si>
  <si>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</si>
  <si>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</si>
  <si>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</si>
  <si>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</si>
  <si>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</si>
  <si>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</si>
  <si>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</si>
  <si>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</si>
  <si>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</si>
  <si>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</si>
  <si>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</si>
  <si>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</si>
  <si>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</si>
  <si>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</si>
  <si>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</si>
  <si>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</si>
  <si>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</si>
  <si>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</si>
  <si>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</si>
  <si>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</si>
  <si>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</si>
  <si>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</si>
  <si>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</si>
  <si>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</si>
  <si>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</si>
  <si>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</si>
  <si>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</si>
  <si>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</si>
  <si>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</si>
  <si>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</si>
  <si>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</si>
  <si>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</si>
  <si>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</si>
  <si>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</si>
  <si>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</si>
  <si>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</si>
  <si>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</si>
  <si>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</si>
  <si>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</si>
  <si>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</si>
  <si>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</si>
  <si>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</si>
  <si>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</si>
  <si>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</si>
  <si>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</si>
  <si>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</si>
  <si>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</si>
  <si>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</si>
  <si>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</si>
  <si>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</si>
  <si>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</si>
  <si>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</si>
  <si>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</si>
  <si>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</si>
  <si>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</si>
  <si>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</si>
  <si>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</si>
  <si>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</si>
  <si>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</si>
  <si>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</si>
  <si>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</si>
  <si>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</si>
  <si>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</si>
  <si>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</si>
  <si>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</si>
  <si>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</si>
  <si>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</si>
  <si>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</si>
  <si>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</si>
  <si>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</si>
  <si>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</si>
  <si>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</si>
  <si>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</si>
  <si>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</si>
  <si>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</si>
  <si>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</si>
  <si>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</si>
  <si>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</si>
  <si>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</si>
  <si>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</si>
  <si>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</si>
  <si>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</si>
  <si>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</si>
  <si>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</si>
  <si>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</si>
  <si>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</si>
  <si>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</si>
  <si>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</si>
  <si>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</si>
  <si>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</si>
  <si>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</si>
  <si>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</si>
  <si>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</si>
  <si>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</si>
  <si>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</si>
  <si>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</si>
  <si>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</si>
  <si>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</si>
  <si>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</si>
  <si>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</si>
  <si>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</si>
  <si>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</si>
  <si>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</si>
  <si>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</si>
  <si>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</si>
  <si>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</si>
  <si>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</si>
  <si>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</si>
  <si>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</si>
  <si>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</si>
  <si>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</si>
  <si>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</si>
  <si>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</si>
  <si>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</si>
  <si>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</si>
  <si>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</si>
  <si>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</si>
  <si>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</si>
  <si>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</si>
  <si>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</si>
  <si>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</si>
  <si>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</si>
  <si>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</si>
  <si>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</si>
  <si>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</si>
  <si>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</si>
  <si>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</si>
  <si>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</si>
  <si>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</si>
  <si>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</si>
  <si>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</si>
  <si>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</si>
  <si>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</si>
  <si>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</si>
  <si>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</si>
  <si>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</si>
  <si>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</si>
  <si>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</si>
  <si>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</si>
  <si>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</si>
  <si>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</si>
  <si>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</si>
  <si>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</si>
  <si>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</si>
  <si>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</si>
  <si>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</si>
  <si>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</si>
  <si>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</si>
  <si>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</si>
  <si>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</si>
  <si>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</si>
  <si>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</si>
  <si>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</si>
  <si>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</si>
  <si>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</si>
  <si>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</si>
  <si>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</si>
  <si>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</si>
  <si>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</si>
  <si>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</si>
  <si>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</si>
  <si>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</si>
  <si>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</si>
  <si>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</si>
  <si>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</si>
  <si>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</si>
  <si>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</si>
  <si>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</si>
  <si>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</si>
  <si>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</si>
  <si>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</si>
  <si>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</si>
  <si>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</si>
  <si>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</si>
  <si>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</si>
  <si>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</si>
  <si>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</si>
  <si>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</si>
  <si>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</si>
  <si>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</si>
  <si>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</si>
  <si>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</si>
  <si>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</si>
  <si>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</si>
  <si>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</si>
  <si>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</si>
  <si>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</si>
  <si>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</si>
  <si>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</si>
  <si>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</si>
  <si>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</si>
  <si>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</si>
  <si>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</si>
  <si>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</si>
  <si>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</si>
  <si>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</si>
  <si>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</si>
  <si>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</si>
  <si>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</si>
  <si>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</si>
  <si>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</si>
  <si>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</si>
  <si>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</si>
  <si>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</si>
  <si>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</si>
  <si>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</si>
  <si>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</si>
  <si>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</si>
  <si>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</si>
  <si>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</si>
  <si>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</si>
  <si>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</si>
  <si>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</si>
  <si>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</si>
  <si>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</si>
  <si>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</si>
  <si>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</si>
  <si>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</si>
  <si>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</si>
  <si>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</si>
  <si>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</si>
  <si>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</si>
  <si>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</si>
  <si>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</si>
  <si>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</si>
  <si>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</si>
  <si>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</si>
  <si>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</si>
  <si>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</si>
  <si>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</si>
  <si>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</si>
  <si>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</si>
  <si>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</si>
  <si>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</si>
  <si>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</si>
  <si>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</si>
  <si>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</si>
  <si>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</si>
  <si>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</si>
  <si>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</si>
  <si>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</si>
  <si>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</si>
  <si>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</si>
  <si>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</si>
  <si>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</si>
  <si>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</si>
  <si>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</si>
  <si>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</si>
  <si>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</si>
  <si>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</si>
  <si>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</si>
  <si>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</si>
  <si>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</si>
  <si>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</si>
  <si>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</si>
  <si>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</si>
  <si>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</si>
  <si>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</si>
  <si>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</si>
  <si>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</si>
  <si>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</si>
  <si>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</si>
  <si>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</si>
  <si>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</si>
  <si>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</si>
  <si>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</si>
  <si>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</si>
  <si>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</si>
  <si>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</si>
  <si>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</si>
  <si>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</si>
  <si>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</si>
  <si>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</si>
  <si>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</si>
  <si>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</si>
  <si>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</si>
  <si>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</si>
  <si>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</si>
  <si>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</si>
  <si>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</si>
  <si>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</si>
  <si>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</si>
  <si>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</si>
  <si>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</si>
  <si>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</si>
  <si>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</si>
  <si>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</si>
  <si>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</si>
  <si>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</si>
  <si>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</si>
  <si>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</si>
  <si>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</si>
  <si>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</si>
  <si>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</si>
  <si>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</si>
  <si>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</si>
  <si>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</si>
  <si>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</si>
  <si>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</si>
  <si>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</si>
  <si>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</si>
  <si>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</si>
  <si>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</si>
  <si>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</si>
  <si>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</si>
  <si>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</si>
  <si>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</si>
  <si>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</si>
  <si>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</si>
  <si>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</si>
  <si>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</si>
  <si>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</si>
  <si>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</si>
  <si>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</si>
  <si>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</si>
  <si>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</si>
  <si>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</si>
  <si>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</si>
  <si>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</si>
  <si>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</si>
  <si>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</si>
  <si>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</si>
  <si>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</si>
  <si>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</si>
  <si>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</si>
  <si>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</si>
  <si>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</si>
  <si>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</si>
  <si>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</si>
  <si>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</si>
  <si>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</si>
  <si>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</si>
  <si>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</si>
  <si>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</si>
  <si>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</si>
  <si>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</si>
  <si>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</si>
  <si>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</si>
  <si>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</si>
  <si>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</si>
  <si>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</si>
  <si>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</si>
  <si>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</si>
  <si>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</si>
  <si>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</si>
  <si>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</si>
  <si>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</si>
  <si>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</si>
  <si>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</si>
  <si>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</si>
  <si>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</si>
  <si>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</si>
  <si>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</si>
  <si>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</si>
  <si>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</si>
  <si>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</si>
  <si>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</si>
  <si>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</si>
  <si>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</si>
  <si>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</si>
  <si>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</si>
  <si>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</si>
  <si>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</si>
  <si>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</si>
  <si>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</si>
  <si>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</si>
  <si>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</si>
  <si>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</si>
  <si>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</si>
  <si>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</si>
  <si>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</si>
  <si>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</si>
  <si>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</si>
  <si>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</si>
  <si>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</si>
  <si>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</si>
  <si>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</si>
  <si>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</si>
  <si>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</si>
  <si>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</si>
  <si>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</si>
  <si>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</si>
  <si>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</si>
  <si>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</si>
  <si>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</si>
  <si>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</si>
  <si>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</si>
  <si>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</si>
  <si>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</si>
  <si>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</si>
  <si>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</si>
  <si>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</si>
  <si>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</si>
  <si>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</si>
  <si>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</si>
  <si>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</si>
  <si>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</si>
  <si>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</si>
  <si>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</si>
  <si>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</si>
  <si>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</si>
  <si>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</si>
  <si>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</si>
  <si>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</si>
  <si>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</si>
  <si>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</si>
  <si>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</si>
  <si>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</si>
  <si>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</si>
  <si>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</si>
  <si>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</si>
  <si>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</si>
  <si>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</si>
  <si>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</si>
  <si>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</si>
  <si>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</si>
  <si>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</si>
  <si>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</si>
  <si>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</si>
  <si>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</si>
  <si>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</si>
  <si>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</si>
  <si>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</si>
  <si>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</si>
  <si>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</si>
  <si>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</si>
  <si>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</si>
  <si>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</si>
  <si>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</si>
  <si>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</si>
  <si>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</si>
  <si>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</si>
  <si>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</si>
  <si>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</si>
  <si>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</si>
  <si>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</si>
  <si>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</si>
  <si>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</si>
  <si>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</si>
  <si>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</si>
  <si>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</si>
  <si>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</si>
  <si>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</si>
  <si>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</si>
  <si>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</si>
  <si>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</si>
  <si>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</si>
  <si>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</si>
  <si>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</si>
  <si>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</si>
  <si>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</si>
  <si>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</si>
  <si>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</si>
  <si>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</si>
  <si>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</si>
  <si>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</si>
  <si>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</si>
  <si>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</si>
  <si>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</si>
  <si>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</si>
  <si>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</si>
  <si>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</si>
  <si>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</si>
  <si>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</si>
  <si>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</si>
  <si>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</si>
  <si>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</si>
  <si>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</si>
  <si>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</si>
  <si>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</si>
  <si>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</si>
  <si>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</si>
  <si>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</si>
  <si>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</si>
  <si>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</si>
  <si>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</si>
  <si>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</si>
  <si>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</si>
  <si>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</si>
  <si>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</si>
  <si>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</si>
  <si>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</si>
  <si>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</si>
  <si>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</si>
  <si>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</si>
  <si>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</si>
  <si>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</si>
  <si>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</si>
  <si>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</si>
  <si>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</si>
  <si>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</si>
  <si>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</si>
  <si>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</si>
  <si>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</si>
  <si>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</si>
  <si>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</si>
  <si>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</si>
  <si>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</si>
  <si>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</si>
  <si>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</si>
  <si>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</si>
  <si>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</si>
  <si>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</si>
  <si>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</si>
  <si>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</si>
  <si>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</si>
  <si>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</si>
  <si>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</si>
  <si>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</si>
  <si>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</si>
  <si>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</si>
  <si>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</si>
  <si>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</si>
  <si>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</si>
  <si>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</si>
  <si>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</si>
  <si>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</si>
  <si>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</si>
  <si>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</si>
  <si>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</si>
  <si>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</si>
  <si>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</si>
  <si>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</si>
  <si>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</si>
  <si>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</si>
  <si>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</si>
  <si>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</si>
  <si>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</si>
  <si>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</si>
  <si>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</si>
  <si>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</si>
  <si>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</si>
  <si>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</si>
  <si>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</si>
  <si>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</si>
  <si>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</si>
  <si>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</si>
  <si>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</si>
  <si>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</si>
  <si>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</si>
  <si>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</si>
  <si>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</si>
  <si>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</si>
  <si>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</si>
  <si>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</si>
  <si>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</si>
  <si>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</si>
  <si>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</si>
  <si>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</si>
  <si>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</si>
  <si>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</si>
  <si>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</si>
  <si>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</si>
  <si>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</si>
  <si>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</si>
  <si>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</si>
  <si>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</si>
  <si>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</si>
  <si>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</si>
  <si>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</si>
  <si>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</si>
  <si>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</si>
  <si>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</si>
  <si>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</si>
  <si>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</si>
  <si>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</si>
  <si>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</si>
  <si>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</si>
  <si>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</si>
  <si>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</si>
  <si>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</si>
  <si>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</si>
  <si>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</si>
  <si>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</si>
  <si>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</si>
  <si>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</si>
  <si>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</si>
  <si>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</si>
  <si>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</si>
  <si>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</si>
  <si>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</si>
  <si>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</si>
  <si>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</si>
  <si>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</si>
  <si>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</si>
  <si>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</si>
  <si>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</si>
  <si>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</si>
  <si>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</si>
  <si>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</si>
  <si>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</si>
  <si>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</si>
  <si>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</si>
  <si>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</si>
  <si>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</si>
  <si>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</si>
  <si>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</si>
  <si>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</si>
  <si>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</si>
  <si>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</si>
  <si>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</si>
  <si>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</si>
  <si>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</si>
  <si>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</si>
  <si>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</si>
  <si>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</si>
  <si>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</si>
  <si>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</si>
  <si>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</si>
  <si>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</si>
  <si>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</si>
  <si>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</si>
  <si>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</si>
  <si>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</si>
  <si>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</si>
  <si>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</si>
  <si>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</si>
  <si>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</si>
  <si>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</si>
  <si>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</si>
  <si>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</si>
  <si>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</si>
  <si>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</si>
  <si>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</si>
  <si>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</si>
  <si>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</si>
  <si>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</si>
  <si>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</si>
  <si>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</si>
  <si>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</si>
  <si>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</si>
  <si>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</si>
  <si>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</si>
  <si>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</si>
  <si>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</si>
  <si>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</si>
  <si>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</si>
  <si>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</si>
  <si>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</si>
  <si>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</si>
  <si>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</si>
  <si>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</si>
  <si>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</si>
  <si>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</si>
  <si>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</si>
  <si>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</si>
  <si>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</si>
  <si>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</si>
  <si>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</si>
  <si>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</si>
  <si>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</si>
  <si>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</si>
  <si>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</si>
  <si>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</si>
  <si>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</si>
  <si>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</si>
  <si>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</si>
  <si>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</si>
  <si>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</si>
  <si>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</si>
  <si>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</si>
  <si>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</si>
  <si>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</si>
  <si>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</si>
  <si>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</si>
  <si>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</si>
  <si>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</si>
  <si>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</si>
  <si>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</si>
  <si>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</si>
  <si>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</si>
  <si>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</si>
  <si>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</si>
  <si>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</si>
  <si>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</si>
  <si>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</si>
  <si>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</si>
  <si>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</si>
  <si>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</si>
  <si>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</si>
  <si>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</si>
  <si>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</si>
  <si>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</si>
  <si>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</si>
  <si>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</si>
  <si>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</si>
  <si>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</si>
  <si>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</si>
  <si>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</si>
  <si>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</si>
  <si>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</si>
  <si>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</si>
  <si>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</si>
  <si>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</si>
  <si>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</si>
  <si>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</si>
  <si>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</si>
  <si>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</si>
  <si>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</si>
  <si>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</si>
  <si>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</si>
  <si>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</si>
  <si>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</si>
  <si>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</si>
  <si>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</si>
  <si>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</si>
  <si>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</si>
  <si>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</si>
  <si>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</si>
  <si>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</si>
  <si>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</si>
  <si>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</si>
  <si>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</si>
  <si>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</si>
  <si>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</si>
  <si>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</si>
  <si>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</si>
  <si>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</si>
  <si>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</si>
  <si>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</si>
  <si>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</si>
  <si>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</si>
  <si>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</si>
  <si>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</si>
  <si>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</si>
  <si>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</si>
  <si>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</si>
  <si>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</si>
  <si>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</si>
  <si>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</si>
  <si>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</si>
  <si>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</si>
  <si>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</si>
  <si>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</si>
  <si>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</si>
  <si>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</si>
  <si>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</si>
  <si>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</si>
  <si>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</si>
  <si>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</si>
  <si>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</si>
  <si>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</si>
  <si>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</si>
  <si>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</si>
  <si>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</si>
  <si>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</si>
  <si>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</si>
  <si>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</si>
  <si>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</si>
  <si>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</si>
  <si>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</si>
  <si>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</si>
  <si>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</si>
  <si>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</si>
  <si>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</si>
  <si>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</si>
  <si>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</si>
  <si>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</si>
  <si>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</si>
  <si>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</si>
  <si>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</si>
  <si>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</si>
  <si>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</si>
  <si>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</si>
  <si>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</si>
  <si>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</si>
  <si>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</si>
  <si>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</si>
  <si>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</si>
  <si>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</si>
  <si>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</si>
  <si>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</si>
  <si>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</si>
  <si>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</si>
  <si>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</si>
  <si>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</si>
  <si>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</si>
  <si>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</si>
  <si>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</si>
  <si>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</si>
  <si>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</si>
  <si>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</si>
  <si>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</si>
  <si>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</si>
  <si>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</si>
  <si>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</si>
  <si>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</si>
  <si>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</si>
  <si>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</si>
  <si>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</si>
  <si>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</si>
  <si>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</si>
  <si>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</si>
  <si>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</si>
  <si>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</si>
  <si>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</si>
  <si>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</si>
  <si>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</si>
  <si>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</si>
  <si>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</si>
  <si>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</si>
  <si>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</si>
  <si>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</si>
  <si>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</si>
  <si>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</si>
  <si>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</si>
  <si>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</si>
  <si>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</si>
  <si>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</si>
  <si>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</si>
  <si>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</si>
  <si>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</si>
  <si>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</si>
  <si>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</si>
  <si>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</si>
  <si>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</si>
  <si>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</si>
  <si>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</si>
  <si>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</si>
  <si>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</si>
  <si>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</si>
  <si>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</si>
  <si>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</si>
  <si>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</si>
  <si>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</si>
  <si>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</si>
  <si>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</si>
  <si>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</si>
  <si>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</si>
  <si>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</si>
  <si>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</si>
  <si>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</si>
  <si>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</si>
  <si>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</si>
  <si>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</si>
  <si>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</si>
  <si>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</si>
  <si>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</si>
  <si>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</si>
  <si>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</si>
  <si>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</si>
  <si>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</si>
  <si>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</si>
  <si>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</si>
  <si>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</si>
  <si>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</si>
  <si>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</si>
  <si>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</si>
  <si>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</si>
  <si>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</si>
  <si>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</si>
  <si>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</si>
  <si>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</si>
  <si>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</si>
  <si>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</si>
  <si>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</si>
  <si>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</si>
  <si>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</si>
  <si>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</si>
  <si>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</si>
  <si>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</si>
  <si>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</si>
  <si>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</si>
  <si>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</si>
  <si>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</si>
  <si>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</si>
  <si>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</si>
  <si>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</si>
  <si>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</si>
  <si>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</si>
  <si>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</si>
  <si>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</si>
  <si>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</si>
  <si>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</si>
  <si>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</si>
  <si>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</si>
  <si>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</si>
  <si>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</si>
  <si>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</si>
  <si>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</si>
  <si>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</si>
  <si>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</si>
  <si>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</si>
  <si>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</si>
  <si>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</si>
  <si>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</si>
  <si>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</si>
  <si>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</si>
  <si>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</si>
  <si>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</si>
  <si>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</si>
  <si>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</si>
  <si>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</si>
  <si>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</si>
  <si>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</si>
  <si>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</si>
  <si>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</si>
  <si>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</si>
  <si>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</si>
  <si>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</si>
  <si>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</si>
  <si>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</si>
  <si>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</si>
  <si>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</si>
  <si>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</si>
  <si>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</si>
  <si>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</si>
  <si>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</si>
  <si>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</si>
  <si>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</si>
  <si>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</si>
  <si>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</si>
  <si>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</si>
  <si>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</si>
  <si>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</si>
  <si>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</si>
  <si>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</si>
  <si>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</si>
  <si>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</si>
  <si>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</si>
  <si>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</si>
  <si>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</si>
  <si>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</si>
  <si>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</si>
  <si>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</si>
  <si>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</si>
  <si>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</si>
  <si>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</si>
  <si>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</si>
  <si>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</si>
  <si>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</si>
  <si>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</si>
  <si>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</si>
  <si>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</si>
  <si>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</si>
  <si>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</si>
  <si>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</si>
  <si>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</si>
  <si>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</si>
  <si>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</si>
  <si>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</si>
  <si>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</si>
  <si>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</si>
  <si>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</si>
  <si>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</si>
  <si>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</si>
  <si>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</si>
  <si>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</si>
  <si>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</si>
  <si>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</si>
  <si>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</si>
  <si>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</si>
  <si>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</si>
  <si>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</si>
  <si>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</si>
  <si>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</si>
  <si>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</si>
  <si>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</si>
  <si>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</si>
  <si>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</si>
  <si>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</si>
  <si>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</si>
  <si>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</si>
  <si>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</si>
  <si>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</si>
  <si>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</si>
  <si>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</si>
  <si>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</si>
  <si>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</si>
  <si>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</si>
  <si>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</si>
  <si>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</si>
  <si>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</si>
  <si>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</si>
  <si>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</si>
  <si>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</si>
  <si>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</si>
  <si>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</si>
  <si>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</si>
  <si>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</si>
  <si>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</si>
  <si>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</si>
  <si>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</si>
  <si>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</si>
  <si>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</si>
  <si>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</si>
  <si>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</si>
  <si>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</si>
  <si>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</si>
  <si>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</si>
  <si>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</si>
  <si>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</si>
  <si>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</si>
  <si>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</si>
  <si>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</si>
  <si>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</si>
  <si>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</si>
  <si>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</si>
  <si>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</si>
  <si>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</si>
  <si>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</si>
  <si>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</si>
  <si>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</si>
  <si>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</si>
  <si>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</si>
  <si>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</si>
  <si>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</si>
  <si>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</si>
  <si>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</si>
  <si>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</si>
  <si>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</si>
  <si>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</si>
  <si>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</si>
  <si>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</si>
  <si>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</si>
  <si>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</si>
  <si>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</si>
  <si>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</si>
  <si>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</si>
  <si>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</si>
  <si>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</si>
  <si>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</si>
  <si>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</si>
  <si>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</si>
  <si>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</si>
  <si>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</si>
  <si>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</si>
  <si>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</si>
  <si>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</si>
  <si>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</si>
  <si>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</si>
  <si>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</si>
  <si>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</si>
  <si>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</si>
  <si>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</si>
  <si>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</si>
  <si>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</si>
  <si>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</si>
  <si>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</si>
  <si>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</si>
  <si>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</si>
  <si>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</si>
  <si>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</si>
  <si>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</si>
  <si>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</si>
  <si>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</si>
  <si>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</si>
  <si>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</si>
  <si>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</si>
  <si>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</si>
  <si>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</si>
  <si>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</si>
  <si>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</si>
  <si>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</si>
  <si>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</si>
  <si>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</si>
  <si>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</si>
  <si>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</si>
  <si>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</si>
  <si>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</si>
  <si>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</si>
  <si>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</si>
  <si>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</si>
  <si>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</si>
  <si>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</si>
  <si>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</si>
  <si>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</si>
  <si>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</si>
  <si>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</si>
  <si>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</si>
  <si>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</si>
  <si>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</si>
  <si>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</si>
  <si>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</si>
  <si>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</si>
  <si>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</si>
  <si>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</si>
  <si>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</si>
  <si>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</si>
  <si>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</si>
  <si>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</si>
  <si>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</si>
  <si>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</si>
  <si>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</si>
  <si>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</si>
  <si>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</si>
  <si>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</si>
  <si>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</si>
  <si>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</si>
  <si>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</si>
  <si>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</si>
  <si>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</si>
  <si>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</si>
  <si>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</si>
  <si>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</si>
  <si>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</si>
  <si>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</si>
  <si>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</si>
  <si>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</si>
  <si>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</si>
  <si>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</si>
  <si>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</si>
  <si>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</si>
  <si>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</si>
  <si>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</si>
  <si>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</si>
  <si>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</si>
  <si>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</si>
  <si>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</si>
  <si>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</si>
  <si>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</si>
  <si>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</si>
  <si>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</si>
  <si>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</si>
  <si>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</si>
  <si>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</si>
  <si>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</si>
  <si>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</si>
  <si>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</si>
  <si>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</si>
  <si>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</si>
  <si>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</si>
  <si>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</si>
  <si>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</si>
  <si>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</si>
  <si>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</si>
  <si>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</si>
  <si>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</si>
  <si>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</si>
  <si>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</si>
  <si>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</si>
  <si>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</si>
  <si>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</si>
  <si>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</si>
  <si>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</si>
  <si>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</si>
  <si>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</si>
  <si>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</si>
  <si>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</si>
  <si>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</si>
  <si>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</si>
  <si>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</si>
  <si>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</si>
  <si>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</si>
  <si>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</si>
  <si>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</si>
  <si>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</si>
  <si>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</si>
  <si>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</si>
  <si>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</si>
  <si>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</si>
  <si>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</si>
  <si>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</si>
  <si>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</si>
  <si>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</si>
  <si>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</si>
  <si>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</si>
  <si>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</si>
  <si>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</si>
  <si>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</si>
  <si>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</si>
  <si>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</si>
  <si>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</si>
  <si>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</si>
  <si>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</si>
  <si>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</si>
  <si>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</si>
  <si>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</si>
  <si>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</si>
  <si>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</si>
  <si>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</si>
  <si>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</si>
  <si>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</si>
  <si>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</si>
  <si>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</si>
  <si>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</si>
  <si>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</si>
  <si>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</si>
  <si>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</si>
  <si>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</si>
  <si>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</si>
  <si>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</si>
  <si>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</si>
  <si>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</si>
  <si>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</si>
  <si>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</si>
  <si>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</si>
  <si>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</si>
  <si>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</si>
  <si>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</si>
  <si>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</si>
  <si>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</si>
  <si>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</si>
  <si>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</si>
  <si>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</si>
  <si>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</si>
  <si>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</si>
  <si>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</si>
  <si>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</si>
  <si>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</si>
  <si>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</si>
  <si>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</si>
  <si>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</si>
  <si>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</si>
  <si>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</si>
  <si>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</si>
  <si>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</si>
  <si>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</si>
  <si>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</si>
  <si>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</si>
  <si>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</si>
  <si>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</si>
  <si>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</si>
  <si>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</si>
  <si>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</si>
  <si>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</si>
  <si>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</si>
  <si>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</si>
  <si>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</si>
  <si>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</si>
  <si>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</si>
  <si>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</si>
  <si>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</si>
  <si>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</si>
  <si>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</si>
  <si>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</si>
  <si>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</si>
  <si>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</si>
  <si>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</si>
  <si>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</si>
  <si>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</si>
  <si>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</si>
  <si>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</si>
  <si>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</si>
  <si>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</si>
  <si>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</si>
  <si>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</si>
  <si>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</si>
  <si>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</si>
  <si>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</si>
  <si>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</si>
  <si>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</si>
  <si>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</si>
  <si>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</si>
  <si>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</si>
  <si>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</si>
  <si>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</si>
  <si>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</si>
  <si>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</si>
  <si>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</si>
  <si>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</si>
  <si>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</si>
  <si>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</si>
  <si>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</si>
  <si>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</si>
  <si>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</si>
  <si>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</si>
  <si>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</si>
  <si>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</si>
  <si>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</si>
  <si>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</si>
  <si>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</si>
  <si>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</si>
  <si>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</si>
  <si>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</si>
  <si>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</si>
  <si>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</si>
  <si>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</si>
  <si>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</si>
  <si>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</si>
  <si>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</si>
  <si>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</si>
  <si>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</si>
  <si>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</si>
  <si>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</si>
  <si>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</si>
  <si>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</si>
  <si>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</si>
  <si>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</si>
  <si>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</si>
  <si>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</si>
  <si>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</si>
  <si>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</si>
  <si>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</si>
  <si>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</si>
  <si>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</si>
  <si>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</si>
  <si>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</si>
  <si>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</si>
  <si>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</si>
  <si>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</si>
  <si>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</si>
  <si>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</si>
  <si>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</si>
  <si>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</si>
  <si>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</si>
  <si>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</si>
  <si>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</si>
  <si>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</si>
  <si>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</si>
  <si>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</si>
  <si>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</si>
  <si>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</si>
  <si>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</si>
  <si>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</si>
  <si>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</si>
  <si>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</si>
  <si>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</si>
  <si>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</si>
  <si>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</si>
  <si>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</si>
  <si>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</si>
  <si>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</si>
  <si>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</si>
  <si>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</si>
  <si>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</si>
  <si>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</si>
  <si>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</si>
  <si>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</si>
  <si>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</si>
  <si>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</si>
  <si>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</si>
  <si>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</si>
  <si>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</si>
  <si>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</si>
  <si>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</si>
  <si>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</si>
  <si>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</si>
  <si>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</si>
  <si>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</si>
  <si>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</si>
  <si>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</si>
  <si>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</si>
  <si>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</si>
  <si>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</si>
  <si>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</si>
  <si>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</si>
  <si>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</si>
  <si>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</si>
  <si>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</si>
  <si>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</si>
  <si>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</si>
  <si>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</si>
  <si>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</si>
  <si>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</si>
  <si>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</si>
  <si>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</si>
  <si>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</si>
  <si>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</si>
  <si>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</si>
  <si>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</si>
  <si>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</si>
  <si>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</si>
  <si>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</si>
  <si>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</si>
  <si>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</si>
  <si>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</si>
  <si>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</si>
  <si>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</si>
  <si>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</si>
  <si>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</si>
  <si>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</si>
  <si>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</si>
  <si>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</si>
  <si>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</si>
  <si>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</si>
  <si>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</si>
  <si>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</si>
  <si>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</si>
  <si>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</si>
  <si>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</si>
  <si>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</si>
  <si>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</si>
  <si>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</si>
  <si>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</si>
  <si>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</si>
  <si>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</si>
  <si>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</si>
  <si>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</si>
  <si>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</si>
  <si>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</si>
  <si>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</si>
  <si>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</si>
  <si>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</si>
  <si>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</si>
  <si>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</si>
  <si>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</si>
  <si>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</si>
  <si>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</si>
  <si>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</si>
  <si>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</si>
  <si>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</si>
  <si>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</si>
  <si>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</si>
  <si>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</si>
  <si>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</si>
  <si>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</si>
  <si>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</si>
  <si>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</si>
  <si>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</si>
  <si>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</si>
  <si>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</si>
  <si>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</si>
  <si>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</si>
  <si>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</si>
  <si>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</si>
  <si>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</si>
  <si>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</si>
  <si>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</si>
  <si>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</si>
  <si>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</si>
  <si>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</si>
  <si>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</si>
  <si>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</si>
  <si>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</si>
  <si>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</si>
  <si>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</si>
  <si>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</si>
  <si>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</si>
  <si>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</si>
  <si>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</si>
  <si>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</si>
  <si>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</si>
  <si>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</si>
  <si>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</si>
  <si>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</si>
  <si>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</si>
  <si>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</si>
  <si>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</si>
  <si>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</si>
  <si>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</si>
  <si>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</si>
  <si>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</si>
  <si>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</si>
  <si>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</si>
  <si>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</si>
  <si>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</si>
  <si>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</si>
  <si>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</si>
  <si>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</si>
  <si>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</si>
  <si>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</si>
  <si>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</si>
  <si>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</si>
  <si>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</si>
  <si>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</si>
  <si>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</si>
  <si>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</si>
  <si>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</si>
  <si>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</si>
  <si>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</si>
  <si>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</si>
  <si>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</si>
  <si>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</si>
  <si>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</si>
  <si>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</si>
  <si>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</si>
  <si>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</si>
  <si>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</si>
  <si>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</si>
  <si>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</si>
  <si>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</si>
  <si>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</si>
  <si>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</si>
  <si>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</si>
  <si>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</si>
  <si>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</si>
  <si>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</si>
  <si>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</si>
  <si>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</si>
  <si>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</si>
  <si>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</si>
  <si>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</si>
  <si>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</si>
  <si>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</si>
  <si>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</si>
  <si>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</si>
  <si>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</si>
  <si>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</si>
  <si>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</si>
  <si>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</si>
  <si>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</si>
  <si>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</si>
  <si>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</si>
  <si>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</si>
  <si>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</si>
  <si>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</si>
  <si>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</si>
  <si>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</si>
  <si>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</si>
  <si>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</si>
  <si>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</si>
  <si>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</si>
  <si>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</si>
  <si>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</si>
  <si>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</si>
  <si>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</si>
  <si>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</si>
  <si>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</si>
  <si>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</si>
  <si>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</si>
  <si>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</si>
  <si>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</si>
  <si>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</si>
  <si>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</si>
  <si>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</si>
  <si>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</si>
  <si>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</si>
  <si>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</si>
  <si>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</si>
  <si>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</si>
  <si>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</si>
  <si>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</si>
  <si>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</si>
  <si>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</si>
  <si>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</si>
  <si>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</si>
  <si>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</si>
  <si>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</si>
  <si>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</si>
  <si>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</si>
  <si>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</si>
  <si>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</si>
  <si>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</si>
  <si>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</si>
  <si>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</si>
  <si>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</si>
  <si>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</si>
  <si>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</si>
  <si>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</si>
  <si>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</si>
  <si>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</si>
  <si>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</si>
  <si>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</si>
  <si>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</si>
  <si>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</si>
  <si>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</si>
  <si>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</si>
  <si>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</si>
  <si>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</si>
  <si>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</si>
  <si>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</si>
  <si>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</si>
  <si>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</si>
  <si>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</si>
  <si>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</si>
  <si>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</si>
  <si>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</si>
  <si>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</si>
  <si>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</si>
  <si>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</si>
  <si>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</si>
  <si>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</si>
  <si>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</si>
  <si>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</si>
  <si>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</si>
  <si>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</si>
  <si>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</si>
  <si>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</si>
  <si>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</si>
  <si>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</si>
  <si>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</si>
  <si>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</si>
  <si>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</si>
  <si>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</si>
  <si>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</si>
  <si>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</si>
  <si>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</si>
  <si>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</si>
  <si>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</si>
  <si>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</si>
  <si>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</si>
  <si>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</si>
  <si>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</si>
  <si>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</si>
  <si>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</si>
  <si>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</si>
  <si>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</si>
  <si>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</si>
  <si>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</si>
  <si>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</si>
  <si>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</si>
  <si>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</si>
  <si>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</si>
  <si>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</si>
  <si>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</si>
  <si>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</si>
  <si>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</si>
  <si>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</si>
  <si>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</si>
  <si>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</si>
  <si>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</si>
  <si>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</si>
  <si>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</si>
  <si>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</si>
  <si>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</si>
  <si>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</si>
  <si>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</si>
  <si>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</si>
  <si>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</si>
  <si>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</si>
  <si>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</si>
  <si>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</si>
  <si>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</si>
  <si>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</si>
  <si>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</si>
  <si>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</si>
  <si>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</si>
  <si>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</si>
  <si>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</si>
  <si>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</si>
  <si>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</si>
  <si>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</si>
  <si>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</si>
  <si>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</si>
  <si>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</si>
  <si>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</si>
  <si>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</si>
  <si>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</si>
  <si>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</si>
  <si>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</si>
  <si>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</si>
  <si>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</si>
  <si>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</si>
  <si>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</si>
  <si>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</si>
  <si>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</si>
  <si>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</si>
  <si>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</si>
  <si>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</si>
  <si>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</si>
  <si>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</si>
  <si>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</si>
  <si>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</si>
  <si>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</si>
  <si>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</si>
  <si>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</si>
  <si>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</si>
  <si>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</si>
  <si>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</si>
  <si>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</si>
  <si>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</si>
  <si>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</si>
  <si>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</si>
  <si>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</si>
  <si>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</si>
  <si>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</si>
  <si>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</si>
  <si>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</si>
  <si>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</si>
  <si>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</si>
  <si>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</si>
  <si>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</si>
  <si>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</si>
  <si>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</si>
  <si>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</si>
  <si>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</si>
  <si>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</si>
  <si>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</si>
  <si>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</si>
  <si>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</si>
  <si>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</si>
  <si>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</si>
  <si>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</si>
  <si>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</si>
  <si>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</si>
  <si>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</si>
  <si>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</si>
  <si>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</si>
  <si>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</si>
  <si>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</si>
  <si>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</si>
  <si>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</si>
  <si>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</si>
  <si>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</si>
  <si>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</si>
  <si>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</si>
  <si>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</si>
  <si>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</si>
  <si>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</si>
  <si>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</si>
  <si>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</si>
  <si>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</si>
  <si>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</si>
  <si>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</si>
  <si>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</si>
  <si>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</si>
  <si>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</si>
  <si>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</si>
  <si>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</si>
  <si>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</si>
  <si>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</si>
  <si>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</si>
  <si>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</si>
  <si>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</si>
  <si>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</si>
  <si>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</si>
  <si>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</si>
  <si>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</si>
  <si>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</si>
  <si>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</si>
  <si>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</si>
  <si>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</si>
  <si>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</si>
  <si>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</si>
  <si>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</si>
  <si>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</si>
  <si>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</si>
  <si>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</si>
  <si>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</si>
  <si>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</si>
  <si>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</si>
  <si>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</si>
  <si>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</si>
  <si>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</si>
  <si>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</si>
  <si>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</si>
  <si>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</si>
  <si>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</si>
  <si>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</si>
  <si>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</si>
  <si>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</si>
  <si>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</si>
  <si>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</si>
  <si>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</si>
  <si>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</si>
  <si>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</si>
  <si>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</si>
  <si>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</si>
  <si>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</si>
  <si>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</si>
  <si>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</si>
  <si>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</si>
  <si>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</si>
  <si>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</si>
  <si>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</si>
  <si>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</si>
  <si>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</si>
  <si>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</si>
  <si>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</si>
  <si>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</si>
  <si>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</si>
  <si>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</si>
  <si>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</si>
  <si>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</si>
  <si>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</si>
  <si>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</si>
  <si>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</si>
  <si>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</si>
  <si>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</si>
  <si>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</si>
  <si>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</si>
  <si>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</si>
  <si>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</si>
  <si>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</si>
  <si>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</si>
  <si>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</si>
  <si>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</si>
  <si>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</si>
  <si>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</si>
  <si>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</si>
  <si>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</si>
  <si>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</si>
  <si>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</si>
  <si>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</si>
  <si>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</si>
  <si>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</si>
  <si>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</si>
  <si>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</si>
  <si>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</si>
  <si>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</si>
  <si>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</si>
  <si>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</si>
  <si>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</si>
  <si>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</si>
  <si>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</si>
  <si>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</si>
  <si>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</si>
  <si>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</si>
  <si>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</si>
  <si>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</si>
  <si>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</si>
  <si>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</si>
  <si>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</si>
  <si>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</si>
  <si>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</si>
  <si>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</si>
  <si>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</si>
  <si>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</si>
  <si>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</si>
  <si>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</si>
  <si>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</si>
  <si>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</si>
  <si>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</si>
  <si>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</si>
  <si>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</si>
  <si>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</si>
  <si>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</si>
  <si>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</si>
  <si>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</si>
  <si>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</si>
  <si>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</si>
  <si>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</si>
  <si>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</si>
  <si>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</si>
  <si>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</si>
  <si>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</si>
  <si>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</si>
  <si>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</si>
  <si>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</si>
  <si>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</si>
  <si>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</si>
  <si>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</si>
  <si>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</si>
  <si>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</si>
  <si>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</si>
  <si>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</si>
  <si>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</si>
  <si>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</si>
  <si>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</si>
  <si>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</si>
  <si>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</si>
  <si>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</si>
  <si>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</si>
  <si>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</si>
  <si>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</si>
  <si>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</si>
  <si>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</si>
  <si>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</si>
  <si>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</si>
  <si>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</si>
  <si>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</si>
  <si>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</si>
  <si>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</si>
  <si>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</si>
  <si>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</si>
  <si>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</si>
  <si>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</si>
  <si>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</si>
  <si>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</si>
  <si>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</si>
  <si>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</si>
  <si>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</si>
  <si>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</si>
  <si>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</si>
  <si>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</si>
  <si>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</si>
  <si>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</si>
  <si>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</si>
  <si>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</si>
  <si>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</si>
  <si>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</si>
  <si>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</si>
  <si>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</si>
  <si>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</si>
  <si>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</si>
  <si>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</si>
  <si>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</si>
  <si>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</si>
  <si>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</si>
  <si>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</si>
  <si>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</si>
  <si>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</si>
  <si>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</si>
  <si>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</si>
  <si>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</si>
  <si>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</si>
  <si>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</si>
  <si>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</si>
  <si>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</si>
  <si>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</si>
  <si>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</si>
  <si>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</si>
  <si>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</si>
  <si>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</si>
  <si>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</si>
  <si>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</si>
  <si>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</si>
  <si>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</si>
  <si>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</si>
  <si>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</si>
  <si>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</si>
  <si>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</si>
  <si>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</si>
  <si>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</si>
  <si>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</si>
  <si>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</si>
  <si>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</si>
  <si>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</si>
  <si>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</si>
  <si>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</si>
  <si>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</si>
  <si>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</si>
  <si>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</si>
  <si>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</si>
  <si>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</si>
  <si>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</si>
  <si>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</si>
  <si>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</si>
  <si>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</si>
  <si>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</si>
  <si>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</si>
  <si>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</si>
  <si>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</si>
  <si>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</si>
  <si>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</si>
  <si>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</si>
  <si>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</si>
  <si>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</si>
  <si>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</si>
  <si>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</si>
  <si>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</si>
  <si>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</si>
  <si>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</si>
  <si>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</si>
  <si>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</si>
  <si>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</si>
  <si>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</si>
  <si>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</si>
  <si>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</si>
  <si>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</si>
  <si>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</si>
  <si>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</si>
  <si>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</si>
  <si>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</si>
  <si>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</si>
  <si>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</si>
  <si>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</si>
  <si>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</si>
  <si>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</si>
  <si>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</si>
  <si>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</si>
  <si>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</si>
  <si>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</si>
  <si>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</si>
  <si>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</si>
  <si>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</si>
  <si>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</si>
  <si>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</si>
  <si>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</si>
  <si>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</si>
  <si>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</si>
  <si>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</si>
  <si>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</si>
  <si>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</si>
  <si>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</si>
  <si>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</si>
  <si>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</si>
  <si>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</si>
  <si>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</si>
  <si>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</si>
  <si>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</si>
  <si>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</si>
  <si>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</si>
  <si>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</si>
  <si>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</si>
  <si>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</si>
  <si>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</si>
  <si>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</si>
  <si>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</si>
  <si>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</si>
  <si>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</si>
  <si>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</si>
  <si>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</si>
  <si>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</si>
  <si>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</si>
  <si>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</si>
  <si>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</si>
  <si>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</si>
  <si>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</si>
  <si>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</si>
  <si>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</si>
  <si>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</si>
  <si>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</si>
  <si>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</si>
  <si>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</si>
  <si>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</si>
  <si>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</si>
  <si>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</si>
  <si>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</si>
  <si>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</si>
  <si>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</si>
  <si>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</si>
  <si>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</si>
  <si>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</si>
  <si>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</si>
  <si>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</si>
  <si>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</si>
  <si>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</si>
  <si>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</si>
  <si>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</si>
  <si>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</si>
  <si>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</si>
  <si>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</si>
  <si>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</si>
  <si>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</si>
  <si>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</si>
  <si>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</si>
  <si>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</si>
  <si>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</si>
  <si>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</si>
  <si>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</si>
  <si>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</si>
  <si>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</si>
  <si>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</si>
  <si>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</si>
  <si>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</si>
  <si>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</si>
  <si>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</si>
  <si>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</si>
  <si>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</si>
  <si>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</si>
  <si>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</si>
  <si>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</si>
  <si>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</si>
  <si>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</si>
  <si>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</si>
  <si>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</si>
  <si>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</si>
  <si>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</si>
  <si>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</si>
  <si>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</si>
  <si>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</si>
  <si>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</si>
  <si>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</si>
  <si>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</si>
  <si>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</si>
  <si>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</si>
  <si>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</si>
  <si>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</si>
  <si>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</si>
  <si>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</si>
  <si>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</si>
  <si>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</si>
  <si>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</si>
  <si>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</si>
  <si>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</si>
  <si>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</si>
  <si>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</si>
  <si>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</si>
  <si>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</si>
  <si>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</si>
  <si>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</si>
  <si>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</si>
  <si>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</si>
  <si>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</si>
  <si>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</si>
  <si>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</si>
  <si>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</si>
  <si>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</si>
  <si>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</si>
  <si>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</si>
  <si>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</si>
  <si>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</si>
  <si>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</si>
  <si>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</si>
  <si>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</si>
  <si>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</si>
  <si>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</si>
  <si>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</si>
  <si>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</si>
  <si>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</si>
  <si>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</si>
  <si>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</si>
  <si>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</si>
  <si>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</si>
  <si>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</si>
  <si>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</si>
  <si>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</si>
  <si>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</si>
  <si>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</si>
  <si>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</si>
  <si>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</si>
  <si>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</si>
  <si>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</si>
  <si>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</si>
  <si>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</si>
  <si>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</si>
  <si>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</si>
  <si>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</si>
  <si>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</si>
  <si>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</si>
  <si>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</si>
  <si>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</si>
  <si>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</si>
  <si>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</si>
  <si>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</si>
  <si>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</si>
  <si>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</si>
  <si>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</si>
  <si>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</si>
  <si>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</si>
  <si>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</si>
  <si>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</si>
  <si>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</si>
  <si>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</si>
  <si>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</si>
  <si>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</si>
  <si>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</si>
  <si>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</si>
  <si>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</si>
  <si>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</si>
  <si>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</si>
  <si>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</si>
  <si>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</si>
  <si>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</si>
  <si>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</si>
  <si>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</si>
  <si>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</si>
  <si>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</si>
  <si>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</si>
  <si>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</si>
  <si>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</si>
  <si>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</si>
  <si>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</si>
  <si>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</si>
  <si>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</si>
  <si>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</si>
  <si>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</si>
  <si>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</si>
  <si>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</si>
  <si>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</si>
  <si>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</si>
  <si>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</si>
  <si>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</si>
  <si>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</si>
  <si>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</si>
  <si>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</si>
  <si>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</si>
  <si>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</si>
  <si>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</si>
  <si>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</si>
  <si>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</si>
  <si>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</si>
  <si>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</si>
  <si>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</si>
  <si>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</si>
  <si>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</si>
  <si>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</si>
  <si>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</si>
  <si>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</si>
  <si>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</si>
  <si>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</si>
  <si>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</si>
  <si>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</si>
  <si>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</si>
  <si>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</si>
  <si>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</si>
  <si>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</si>
  <si>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</si>
  <si>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</si>
  <si>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</si>
  <si>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</si>
  <si>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</si>
  <si>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</si>
  <si>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</si>
  <si>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</si>
  <si>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</si>
  <si>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</si>
  <si>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</si>
  <si>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</si>
  <si>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</si>
  <si>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</si>
  <si>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</si>
  <si>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</si>
  <si>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</si>
  <si>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</si>
  <si>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</si>
  <si>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</si>
  <si>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</si>
  <si>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</si>
  <si>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</si>
  <si>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</si>
  <si>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</si>
  <si>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</si>
  <si>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</si>
  <si>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</si>
  <si>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</si>
  <si>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</si>
  <si>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</si>
  <si>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</si>
  <si>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</si>
  <si>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</si>
  <si>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</si>
  <si>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</si>
  <si>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</si>
  <si>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</si>
  <si>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</si>
  <si>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</si>
  <si>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</si>
  <si>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</si>
  <si>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</si>
  <si>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</si>
  <si>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</si>
  <si>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</si>
  <si>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</si>
  <si>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</si>
  <si>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</si>
  <si>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</si>
  <si>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</si>
  <si>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</si>
  <si>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</si>
  <si>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</si>
  <si>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</si>
  <si>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</si>
  <si>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</si>
  <si>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</si>
  <si>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</si>
  <si>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</si>
  <si>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</si>
  <si>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</si>
  <si>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</si>
  <si>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</si>
  <si>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</si>
  <si>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</si>
  <si>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</si>
  <si>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</si>
  <si>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</si>
  <si>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</si>
  <si>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</si>
  <si>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</si>
  <si>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</si>
  <si>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</si>
  <si>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</si>
  <si>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</si>
  <si>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</si>
  <si>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</si>
  <si>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</si>
  <si>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</si>
  <si>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</si>
  <si>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</si>
  <si>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</si>
  <si>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</si>
  <si>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</si>
  <si>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</si>
  <si>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</si>
  <si>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</si>
  <si>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</si>
  <si>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</si>
  <si>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</si>
  <si>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</si>
  <si>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</si>
  <si>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</si>
  <si>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</si>
  <si>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</si>
  <si>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</si>
  <si>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</si>
  <si>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</si>
  <si>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</si>
  <si>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</si>
  <si>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</si>
  <si>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</si>
  <si>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</si>
  <si>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</si>
  <si>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</si>
  <si>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</si>
  <si>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</si>
  <si>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</si>
  <si>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</si>
  <si>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</si>
  <si>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</si>
  <si>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</si>
  <si>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</si>
  <si>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</si>
  <si>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</si>
  <si>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</si>
  <si>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</si>
  <si>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</si>
  <si>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</si>
  <si>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</si>
  <si>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</si>
  <si>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</si>
  <si>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</si>
  <si>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</si>
  <si>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</si>
  <si>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</si>
  <si>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</si>
  <si>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</si>
  <si>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</si>
  <si>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</si>
  <si>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</si>
  <si>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</si>
  <si>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</si>
  <si>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</si>
  <si>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</si>
  <si>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</si>
  <si>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</si>
  <si>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</si>
  <si>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</si>
  <si>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</si>
  <si>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</si>
  <si>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</si>
  <si>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</si>
  <si>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</si>
  <si>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</si>
  <si>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</si>
  <si>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</si>
  <si>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</si>
  <si>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</si>
  <si>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</si>
  <si>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</si>
  <si>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</si>
  <si>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</si>
  <si>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</si>
  <si>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</si>
  <si>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</si>
  <si>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</si>
  <si>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</si>
  <si>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</si>
  <si>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</si>
  <si>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</si>
  <si>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</si>
  <si>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</si>
  <si>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</si>
  <si>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</si>
  <si>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</si>
  <si>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</si>
  <si>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</si>
  <si>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</si>
  <si>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</si>
  <si>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</si>
  <si>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</si>
  <si>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</si>
  <si>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</si>
  <si>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</si>
  <si>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</si>
  <si>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</si>
  <si>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</si>
  <si>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</si>
  <si>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</si>
  <si>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</si>
  <si>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</si>
  <si>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</si>
  <si>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</si>
  <si>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</si>
  <si>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</si>
  <si>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</si>
  <si>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</si>
  <si>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</si>
  <si>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</si>
  <si>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</si>
  <si>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</si>
  <si>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</si>
  <si>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</si>
  <si>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</si>
  <si>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</si>
  <si>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</si>
  <si>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</si>
  <si>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</si>
  <si>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</si>
  <si>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</si>
  <si>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</si>
  <si>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</si>
  <si>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</si>
  <si>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</si>
  <si>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</si>
  <si>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</si>
  <si>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</si>
  <si>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</si>
  <si>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</si>
  <si>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</si>
  <si>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</si>
  <si>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</si>
  <si>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</si>
  <si>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</si>
  <si>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</si>
  <si>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</si>
  <si>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</si>
  <si>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</si>
  <si>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</si>
  <si>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</si>
  <si>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</si>
  <si>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</si>
  <si>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</si>
  <si>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</si>
  <si>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</si>
  <si>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</si>
  <si>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</si>
  <si>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</si>
  <si>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</si>
  <si>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</si>
  <si>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</si>
  <si>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</si>
  <si>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</si>
  <si>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</si>
  <si>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</si>
  <si>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</si>
  <si>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</si>
  <si>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</si>
  <si>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</si>
  <si>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</si>
  <si>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</si>
  <si>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</si>
  <si>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</si>
  <si>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</si>
  <si>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</si>
  <si>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</si>
  <si>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</si>
  <si>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</si>
  <si>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</si>
  <si>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</si>
  <si>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</si>
  <si>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</si>
  <si>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</si>
  <si>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</si>
  <si>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</si>
  <si>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</si>
  <si>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</si>
  <si>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</si>
  <si>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</si>
  <si>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</si>
  <si>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</si>
  <si>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</si>
  <si>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</si>
  <si>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</si>
  <si>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</si>
  <si>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</si>
  <si>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</si>
  <si>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</si>
  <si>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</si>
  <si>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</si>
  <si>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</si>
  <si>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</si>
  <si>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</si>
  <si>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</si>
  <si>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</si>
  <si>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</si>
  <si>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</si>
  <si>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</si>
  <si>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</si>
  <si>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</si>
  <si>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</si>
  <si>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</si>
  <si>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</si>
  <si>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</si>
  <si>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</si>
  <si>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</si>
  <si>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</si>
  <si>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</si>
  <si>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</si>
  <si>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</si>
  <si>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</si>
  <si>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</si>
  <si>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</si>
  <si>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</si>
  <si>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</si>
  <si>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</si>
  <si>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</si>
  <si>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</si>
  <si>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</si>
  <si>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</si>
  <si>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</si>
  <si>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</si>
  <si>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</si>
  <si>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</si>
  <si>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</si>
  <si>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</si>
  <si>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</si>
  <si>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</si>
  <si>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</si>
  <si>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</si>
  <si>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</si>
  <si>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</si>
  <si>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</si>
  <si>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</si>
  <si>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</si>
  <si>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</si>
  <si>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</si>
  <si>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</si>
  <si>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</si>
  <si>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</si>
  <si>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</si>
  <si>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</si>
  <si>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</si>
  <si>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</si>
  <si>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</si>
  <si>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</si>
  <si>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</si>
  <si>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</si>
  <si>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</si>
  <si>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</si>
  <si>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</si>
  <si>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</si>
  <si>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</si>
  <si>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</si>
  <si>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</si>
  <si>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</si>
  <si>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</si>
  <si>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</si>
  <si>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</si>
  <si>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</si>
  <si>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</si>
  <si>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</si>
  <si>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</si>
  <si>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</si>
  <si>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</si>
  <si>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</si>
  <si>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</si>
  <si>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</si>
  <si>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</si>
  <si>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</si>
  <si>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</si>
  <si>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</si>
  <si>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</si>
  <si>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</si>
  <si>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</si>
  <si>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</si>
  <si>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</si>
  <si>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</si>
  <si>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</si>
  <si>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</si>
  <si>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</si>
  <si>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</si>
  <si>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</si>
  <si>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</si>
  <si>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</si>
  <si>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</si>
  <si>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</si>
  <si>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</si>
  <si>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</si>
  <si>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</si>
  <si>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</si>
  <si>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</si>
  <si>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</si>
  <si>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</si>
  <si>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</si>
  <si>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</si>
  <si>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</si>
  <si>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</si>
  <si>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</si>
  <si>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</si>
  <si>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</si>
  <si>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</si>
  <si>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</si>
  <si>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</si>
  <si>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</si>
  <si>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</si>
  <si>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</si>
  <si>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</si>
  <si>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</si>
  <si>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</si>
  <si>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</si>
  <si>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</si>
  <si>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</si>
  <si>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</si>
  <si>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</si>
  <si>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</si>
  <si>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</si>
  <si>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</si>
  <si>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</si>
  <si>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</si>
  <si>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</si>
  <si>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</si>
  <si>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</si>
  <si>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</si>
  <si>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</si>
  <si>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</si>
  <si>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</si>
  <si>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</si>
  <si>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</si>
  <si>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</si>
  <si>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</si>
  <si>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</si>
  <si>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</si>
  <si>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</si>
  <si>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</si>
  <si>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</si>
  <si>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</si>
  <si>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</si>
  <si>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</si>
  <si>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</si>
  <si>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</si>
  <si>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</si>
  <si>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</si>
  <si>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</si>
  <si>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</si>
  <si>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</si>
  <si>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</si>
  <si>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</si>
  <si>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</si>
  <si>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</si>
  <si>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</si>
  <si>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</si>
  <si>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</si>
  <si>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</si>
  <si>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</si>
  <si>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</si>
  <si>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</si>
  <si>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</si>
  <si>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</si>
  <si>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</si>
  <si>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</si>
  <si>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</si>
  <si>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</si>
  <si>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</si>
  <si>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</si>
  <si>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</si>
  <si>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</si>
  <si>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</si>
  <si>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</si>
  <si>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</si>
  <si>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</si>
  <si>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</si>
  <si>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</si>
  <si>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</si>
  <si>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</si>
  <si>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</si>
  <si>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</si>
  <si>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</si>
  <si>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</si>
  <si>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</si>
  <si>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</si>
  <si>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</si>
  <si>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</si>
  <si>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</si>
  <si>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</si>
  <si>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</si>
  <si>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</si>
  <si>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</si>
  <si>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</si>
  <si>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</si>
  <si>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</si>
  <si>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</si>
  <si>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</si>
  <si>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</si>
  <si>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</si>
  <si>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</si>
  <si>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</si>
  <si>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</si>
  <si>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</si>
  <si>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</si>
  <si>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</si>
  <si>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</si>
  <si>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</si>
  <si>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</si>
  <si>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</si>
  <si>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</si>
  <si>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</si>
  <si>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</si>
  <si>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</si>
  <si>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</si>
  <si>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</si>
  <si>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</si>
  <si>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</si>
  <si>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</si>
  <si>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</si>
  <si>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</si>
  <si>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</si>
  <si>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</si>
  <si>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</si>
  <si>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</si>
  <si>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</si>
  <si>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</si>
  <si>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</si>
  <si>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</si>
  <si>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</si>
  <si>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</si>
  <si>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</si>
  <si>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</si>
  <si>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</si>
  <si>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</si>
  <si>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</si>
  <si>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</si>
  <si>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</si>
  <si>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</si>
  <si>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</si>
  <si>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</si>
  <si>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</si>
  <si>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</si>
  <si>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</si>
  <si>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</si>
  <si>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</si>
  <si>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</si>
  <si>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</si>
  <si>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</si>
  <si>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</si>
  <si>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</si>
  <si>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</si>
  <si>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</si>
  <si>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</si>
  <si>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</si>
  <si>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</si>
  <si>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</si>
  <si>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</si>
  <si>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</si>
  <si>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</si>
  <si>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</si>
  <si>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</si>
  <si>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</si>
  <si>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</si>
  <si>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</si>
  <si>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</si>
  <si>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</si>
  <si>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</si>
  <si>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</si>
  <si>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</si>
  <si>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</si>
  <si>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</si>
  <si>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</si>
  <si>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</si>
  <si>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</si>
  <si>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</si>
  <si>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</si>
  <si>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</si>
  <si>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</si>
  <si>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</si>
  <si>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</si>
  <si>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</si>
  <si>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</si>
  <si>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</si>
  <si>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</si>
  <si>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</si>
  <si>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</si>
  <si>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</si>
  <si>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</si>
  <si>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</si>
  <si>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</si>
  <si>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</si>
  <si>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</si>
  <si>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</si>
  <si>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</si>
  <si>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</si>
  <si>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</si>
  <si>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</si>
  <si>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</si>
  <si>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</si>
  <si>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</si>
  <si>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</si>
  <si>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</si>
  <si>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</si>
  <si>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</si>
  <si>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</si>
  <si>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</si>
  <si>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</si>
  <si>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</si>
  <si>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</si>
  <si>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</si>
  <si>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</si>
  <si>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</si>
  <si>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</si>
  <si>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</si>
  <si>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</si>
  <si>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</si>
  <si>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</si>
  <si>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</si>
  <si>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</si>
  <si>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</si>
  <si>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</si>
  <si>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</si>
  <si>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</si>
  <si>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</si>
  <si>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</si>
  <si>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</si>
  <si>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</si>
  <si>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</si>
  <si>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</si>
  <si>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</si>
  <si>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</si>
  <si>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</si>
  <si>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</si>
  <si>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</si>
  <si>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</si>
  <si>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</si>
  <si>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</si>
  <si>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</si>
  <si>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</si>
  <si>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</si>
  <si>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</si>
  <si>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</si>
  <si>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</si>
  <si>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</si>
  <si>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</si>
  <si>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</si>
  <si>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</si>
  <si>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</si>
  <si>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</si>
  <si>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</si>
  <si>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</si>
  <si>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</si>
  <si>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</si>
  <si>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</si>
  <si>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</si>
  <si>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</si>
  <si>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</si>
  <si>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</si>
  <si>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</si>
  <si>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</si>
  <si>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</si>
  <si>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</si>
  <si>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</si>
  <si>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</si>
  <si>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</si>
  <si>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</si>
  <si>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</si>
  <si>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</si>
  <si>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</si>
  <si>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</si>
  <si>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</si>
  <si>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</si>
  <si>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</si>
  <si>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</si>
  <si>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</si>
  <si>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</si>
  <si>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</si>
  <si>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</si>
  <si>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</si>
  <si>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</si>
  <si>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</si>
  <si>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</si>
  <si>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</si>
  <si>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</si>
  <si>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</si>
  <si>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</si>
  <si>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</si>
  <si>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</si>
  <si>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</si>
  <si>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</si>
  <si>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</si>
  <si>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</si>
  <si>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</si>
  <si>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</si>
  <si>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</si>
  <si>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</si>
  <si>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</si>
  <si>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</si>
  <si>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</si>
  <si>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</si>
  <si>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</si>
  <si>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</si>
  <si>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</si>
  <si>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</si>
  <si>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</si>
  <si>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</si>
  <si>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</si>
  <si>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</si>
  <si>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</si>
  <si>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</si>
  <si>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</si>
  <si>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</si>
  <si>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</si>
  <si>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</si>
  <si>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</si>
  <si>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</si>
  <si>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</si>
  <si>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</si>
  <si>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</si>
  <si>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</si>
  <si>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</si>
  <si>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</si>
  <si>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</si>
  <si>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</si>
  <si>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</si>
  <si>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</si>
  <si>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</si>
  <si>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</si>
  <si>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</si>
  <si>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</si>
  <si>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</si>
  <si>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</si>
  <si>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</si>
  <si>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</si>
  <si>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</si>
  <si>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</si>
  <si>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</si>
  <si>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</si>
  <si>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</si>
  <si>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</si>
  <si>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</si>
  <si>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</si>
  <si>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</si>
  <si>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</si>
  <si>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</si>
  <si>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</si>
  <si>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</si>
  <si>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</si>
  <si>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</si>
  <si>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</si>
  <si>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</si>
  <si>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</si>
  <si>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</si>
  <si>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</si>
  <si>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</si>
  <si>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</si>
  <si>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</si>
  <si>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</si>
  <si>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</si>
  <si>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</si>
  <si>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</si>
  <si>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</si>
  <si>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</si>
  <si>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</si>
  <si>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</si>
  <si>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</si>
  <si>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</si>
  <si>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</si>
  <si>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</si>
  <si>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</si>
  <si>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</si>
  <si>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</si>
  <si>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</si>
  <si>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</si>
  <si>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</si>
  <si>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</si>
  <si>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</si>
  <si>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</si>
  <si>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</si>
  <si>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</si>
  <si>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</si>
  <si>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</si>
  <si>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</si>
  <si>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</si>
  <si>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</si>
  <si>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</si>
  <si>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</si>
  <si>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</si>
  <si>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</si>
  <si>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</si>
  <si>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</si>
  <si>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</si>
  <si>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</si>
  <si>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</si>
  <si>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</si>
  <si>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</si>
  <si>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</si>
  <si>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</si>
  <si>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</si>
  <si>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</si>
  <si>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</si>
  <si>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</si>
  <si>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</si>
  <si>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</si>
  <si>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</si>
  <si>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</si>
  <si>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</si>
  <si>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</si>
  <si>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</si>
  <si>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</si>
  <si>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</si>
  <si>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</si>
  <si>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</si>
  <si>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</si>
  <si>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</si>
  <si>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</si>
  <si>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</si>
  <si>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</si>
  <si>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</si>
  <si>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</si>
  <si>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</si>
  <si>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</si>
  <si>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</si>
  <si>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</si>
  <si>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</si>
  <si>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</si>
  <si>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</si>
  <si>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</si>
  <si>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</si>
  <si>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</si>
  <si>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</si>
  <si>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</si>
  <si>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</si>
  <si>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</si>
  <si>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</si>
  <si>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</si>
  <si>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</si>
  <si>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</si>
  <si>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</si>
  <si>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</si>
  <si>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</si>
  <si>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</si>
  <si>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</si>
  <si>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</si>
  <si>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</si>
  <si>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</si>
  <si>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</si>
  <si>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</si>
  <si>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</si>
  <si>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</si>
  <si>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</si>
  <si>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</si>
  <si>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</si>
  <si>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</si>
  <si>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</si>
  <si>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</si>
  <si>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</si>
  <si>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</si>
  <si>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</si>
  <si>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</si>
  <si>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</si>
  <si>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</si>
  <si>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</si>
  <si>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</si>
  <si>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</si>
  <si>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</si>
  <si>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</si>
  <si>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</si>
  <si>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</si>
  <si>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</si>
  <si>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</si>
  <si>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</si>
  <si>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</si>
  <si>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</si>
  <si>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</si>
  <si>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</si>
  <si>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</si>
  <si>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</si>
  <si>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</si>
  <si>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</si>
  <si>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</si>
  <si>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</si>
  <si>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</si>
  <si>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</si>
  <si>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</si>
  <si>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</si>
  <si>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</si>
  <si>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</si>
  <si>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</si>
  <si>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</si>
  <si>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</si>
  <si>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</si>
  <si>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</si>
  <si>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</si>
  <si>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</si>
  <si>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</si>
  <si>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</si>
  <si>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</si>
  <si>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</si>
  <si>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</si>
  <si>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</si>
  <si>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</si>
  <si>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</si>
  <si>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</si>
  <si>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</si>
  <si>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</si>
  <si>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</si>
  <si>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</si>
  <si>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</si>
  <si>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</si>
  <si>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</si>
  <si>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</si>
  <si>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</si>
  <si>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</si>
  <si>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</si>
  <si>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</si>
  <si>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</si>
  <si>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</si>
  <si>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</si>
  <si>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</si>
  <si>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</si>
  <si>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</si>
  <si>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</si>
  <si>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</si>
  <si>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</si>
  <si>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</si>
  <si>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</si>
  <si>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</si>
  <si>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</si>
  <si>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</si>
  <si>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</si>
  <si>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</si>
  <si>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</si>
  <si>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</si>
  <si>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</si>
  <si>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</si>
  <si>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</si>
  <si>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</si>
  <si>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</si>
  <si>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</si>
  <si>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</si>
  <si>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</si>
  <si>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</si>
  <si>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</si>
  <si>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</si>
  <si>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</si>
  <si>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</si>
  <si>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</si>
  <si>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</si>
  <si>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</si>
  <si>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</si>
  <si>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</si>
  <si>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</si>
  <si>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</si>
  <si>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</si>
  <si>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</si>
  <si>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</si>
  <si>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</si>
  <si>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</si>
  <si>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</si>
  <si>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</si>
  <si>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</si>
  <si>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</si>
  <si>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</si>
  <si>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</si>
  <si>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</si>
  <si>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</si>
  <si>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</si>
  <si>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</si>
  <si>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</si>
  <si>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</si>
  <si>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</si>
  <si>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</si>
  <si>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</si>
  <si>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</si>
  <si>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</si>
  <si>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</si>
  <si>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</si>
  <si>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</si>
  <si>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</si>
  <si>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</si>
  <si>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</si>
  <si>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</si>
  <si>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</si>
  <si>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</si>
  <si>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</si>
  <si>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</si>
  <si>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</si>
  <si>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</si>
  <si>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</si>
  <si>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</si>
  <si>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</si>
  <si>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</si>
  <si>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</si>
  <si>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</si>
  <si>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</si>
  <si>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</si>
  <si>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</si>
  <si>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</si>
  <si>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</si>
  <si>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</si>
  <si>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</si>
  <si>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</si>
  <si>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</si>
  <si>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</si>
  <si>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</si>
  <si>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</si>
  <si>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</si>
  <si>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</si>
  <si>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</si>
  <si>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</si>
  <si>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</si>
  <si>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</si>
  <si>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</si>
  <si>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</si>
  <si>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</si>
  <si>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</si>
  <si>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</si>
  <si>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</si>
  <si>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</si>
  <si>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</si>
  <si>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</si>
  <si>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</si>
  <si>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</si>
  <si>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</si>
  <si>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</si>
  <si>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</si>
  <si>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</si>
  <si>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</si>
  <si>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</si>
  <si>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</si>
  <si>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</si>
  <si>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</si>
  <si>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</si>
  <si>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</si>
  <si>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</si>
  <si>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</si>
  <si>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</si>
  <si>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</si>
  <si>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</si>
  <si>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</si>
  <si>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</si>
  <si>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</si>
  <si>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</si>
  <si>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</si>
  <si>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</si>
  <si>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</si>
  <si>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</si>
  <si>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</si>
  <si>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</si>
  <si>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</si>
  <si>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</si>
  <si>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</si>
  <si>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</si>
  <si>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</si>
  <si>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</si>
  <si>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</si>
  <si>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</si>
  <si>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</si>
  <si>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</si>
  <si>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</si>
  <si>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</si>
  <si>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</si>
  <si>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</si>
  <si>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</si>
  <si>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</si>
  <si>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</si>
  <si>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</si>
  <si>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</si>
  <si>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</si>
  <si>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</si>
  <si>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</si>
  <si>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</si>
  <si>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</si>
  <si>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</si>
  <si>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</si>
  <si>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</si>
  <si>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</si>
  <si>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</si>
  <si>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</si>
  <si>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</si>
  <si>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</si>
  <si>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</si>
  <si>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</si>
  <si>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</si>
  <si>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</si>
  <si>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</si>
  <si>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</si>
  <si>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</si>
  <si>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</si>
  <si>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</si>
  <si>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</si>
  <si>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</si>
  <si>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</si>
  <si>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</si>
  <si>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</si>
  <si>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</si>
  <si>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</si>
  <si>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</si>
  <si>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</si>
  <si>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</si>
  <si>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</si>
  <si>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</si>
  <si>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</si>
  <si>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</si>
  <si>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</si>
  <si>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</si>
  <si>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</si>
  <si>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</si>
  <si>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</si>
  <si>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</si>
  <si>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</si>
  <si>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</si>
  <si>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</si>
  <si>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</si>
  <si>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</si>
  <si>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</si>
  <si>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</si>
  <si>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</si>
  <si>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</si>
  <si>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</si>
  <si>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</si>
  <si>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</si>
  <si>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</si>
  <si>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</si>
  <si>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</si>
  <si>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</si>
  <si>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</si>
  <si>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</si>
  <si>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</si>
  <si>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</si>
  <si>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</si>
  <si>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</si>
  <si>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</si>
  <si>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</si>
  <si>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</si>
  <si>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</si>
  <si>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</si>
  <si>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</si>
  <si>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</si>
  <si>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</si>
  <si>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</si>
  <si>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</si>
  <si>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</si>
  <si>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</si>
  <si>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</si>
  <si>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</si>
  <si>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</si>
  <si>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</si>
  <si>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</si>
  <si>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</si>
  <si>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</si>
  <si>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</si>
  <si>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</si>
  <si>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</si>
  <si>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</si>
  <si>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</si>
  <si>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</si>
  <si>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</si>
  <si>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</si>
  <si>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</si>
  <si>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</si>
  <si>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</si>
  <si>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</si>
  <si>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</si>
  <si>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</si>
  <si>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</si>
  <si>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</si>
  <si>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</si>
  <si>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</si>
  <si>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</si>
  <si>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</si>
  <si>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</si>
  <si>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</si>
  <si>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</si>
  <si>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</si>
  <si>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</si>
  <si>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</si>
  <si>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</si>
  <si>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</si>
  <si>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</si>
  <si>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</si>
  <si>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</si>
  <si>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</si>
  <si>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</si>
  <si>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</si>
  <si>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</si>
  <si>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</si>
  <si>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</si>
  <si>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</si>
  <si>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</si>
  <si>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</si>
  <si>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</si>
  <si>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</si>
  <si>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</si>
  <si>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</si>
  <si>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</si>
  <si>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</si>
  <si>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</si>
  <si>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</si>
  <si>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</si>
  <si>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</si>
  <si>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</si>
  <si>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</si>
  <si>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</si>
  <si>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</si>
  <si>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</si>
  <si>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</si>
  <si>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</si>
  <si>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</si>
  <si>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</si>
  <si>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</si>
  <si>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</si>
  <si>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</si>
  <si>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</si>
  <si>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</si>
  <si>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</si>
  <si>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</si>
  <si>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</si>
  <si>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</si>
  <si>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</si>
  <si>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</si>
  <si>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</si>
  <si>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</si>
  <si>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</si>
  <si>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</si>
  <si>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</si>
  <si>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</si>
  <si>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</si>
  <si>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</si>
  <si>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</si>
  <si>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</si>
  <si>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</si>
  <si>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</si>
  <si>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</si>
  <si>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</si>
  <si>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</si>
  <si>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</si>
  <si>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</si>
  <si>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</si>
  <si>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</si>
  <si>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</si>
  <si>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</si>
  <si>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</si>
  <si>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</si>
  <si>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</si>
  <si>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</si>
  <si>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</si>
  <si>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</si>
  <si>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</si>
  <si>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</si>
  <si>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</si>
  <si>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</si>
  <si>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</si>
  <si>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</si>
  <si>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</si>
  <si>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</si>
  <si>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</si>
  <si>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</si>
  <si>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</si>
  <si>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</si>
  <si>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</si>
  <si>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</si>
  <si>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</si>
  <si>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</si>
  <si>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</si>
  <si>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</si>
  <si>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</si>
  <si>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</si>
  <si>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</si>
  <si>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</si>
  <si>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</si>
  <si>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</si>
  <si>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</si>
  <si>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</si>
  <si>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</si>
  <si>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</si>
  <si>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</si>
  <si>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</si>
  <si>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</si>
  <si>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</si>
  <si>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</si>
  <si>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</si>
  <si>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</si>
  <si>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</si>
  <si>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</si>
  <si>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</si>
  <si>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</si>
  <si>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</si>
  <si>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</si>
  <si>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</si>
  <si>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</si>
  <si>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</si>
  <si>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</si>
  <si>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</si>
  <si>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</si>
  <si>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</si>
  <si>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</si>
  <si>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</si>
  <si>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</si>
  <si>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</si>
  <si>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</si>
  <si>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</si>
  <si>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</si>
  <si>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</si>
  <si>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</si>
  <si>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</si>
  <si>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</si>
  <si>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</si>
  <si>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</si>
  <si>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</si>
  <si>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</si>
  <si>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</si>
  <si>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</si>
  <si>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</si>
  <si>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</si>
  <si>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</si>
  <si>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</si>
  <si>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</si>
  <si>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</si>
  <si>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</si>
  <si>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</si>
  <si>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</si>
  <si>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</si>
  <si>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</si>
  <si>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</si>
  <si>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</si>
  <si>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</si>
  <si>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</si>
  <si>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</si>
  <si>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</si>
  <si>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</si>
  <si>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</si>
  <si>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</si>
  <si>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</si>
  <si>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</si>
  <si>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</si>
  <si>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</si>
  <si>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</si>
  <si>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</si>
  <si>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</si>
  <si>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</si>
  <si>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</si>
  <si>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</si>
  <si>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</si>
  <si>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</si>
  <si>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</si>
  <si>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</si>
  <si>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</si>
  <si>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</si>
  <si>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</si>
  <si>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</si>
  <si>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</si>
  <si>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</si>
  <si>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</si>
  <si>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</si>
  <si>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</si>
  <si>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</si>
  <si>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</si>
  <si>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</si>
  <si>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</si>
  <si>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</si>
  <si>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</si>
  <si>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</si>
  <si>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</si>
  <si>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</si>
  <si>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</si>
  <si>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</si>
  <si>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</si>
  <si>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</si>
  <si>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</si>
  <si>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</si>
  <si>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</si>
  <si>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</si>
  <si>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</si>
  <si>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</si>
  <si>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</si>
  <si>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</si>
  <si>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</si>
  <si>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</si>
  <si>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</si>
  <si>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</si>
  <si>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</si>
  <si>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</si>
  <si>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</si>
  <si>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</si>
  <si>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</si>
  <si>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</si>
  <si>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</si>
  <si>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</si>
  <si>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</si>
  <si>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</si>
  <si>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</si>
  <si>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</si>
  <si>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</si>
  <si>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</si>
  <si>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</si>
  <si>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</si>
  <si>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</si>
  <si>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</si>
  <si>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</si>
  <si>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</si>
  <si>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</si>
  <si>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</si>
  <si>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</si>
  <si>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</si>
  <si>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</si>
  <si>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</si>
  <si>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</si>
  <si>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</si>
  <si>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</si>
  <si>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</si>
  <si>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</si>
  <si>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</si>
  <si>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</si>
  <si>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</si>
  <si>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</si>
  <si>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</si>
  <si>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</si>
  <si>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</si>
  <si>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</si>
  <si>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</si>
  <si>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</si>
  <si>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</si>
  <si>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</si>
  <si>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</si>
  <si>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</si>
  <si>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</si>
  <si>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</si>
  <si>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</si>
  <si>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</si>
  <si>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</si>
  <si>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</si>
  <si>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</si>
  <si>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</si>
  <si>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</si>
  <si>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</si>
  <si>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</si>
  <si>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</si>
  <si>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</si>
  <si>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</si>
  <si>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</si>
  <si>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</si>
  <si>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</si>
  <si>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</si>
  <si>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</si>
  <si>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</si>
  <si>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</si>
  <si>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</si>
  <si>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</si>
  <si>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</si>
  <si>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</si>
  <si>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</si>
  <si>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</si>
  <si>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</si>
  <si>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</si>
  <si>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</si>
  <si>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</si>
  <si>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</si>
  <si>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</si>
  <si>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</si>
  <si>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</si>
  <si>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</si>
  <si>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</si>
  <si>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</si>
  <si>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</si>
  <si>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</si>
  <si>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</si>
  <si>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</si>
  <si>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</si>
  <si>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</si>
  <si>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</si>
  <si>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</si>
  <si>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</si>
  <si>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</si>
  <si>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</si>
  <si>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</si>
  <si>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</si>
  <si>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</si>
  <si>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</si>
  <si>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</si>
  <si>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</si>
  <si>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</si>
  <si>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</si>
  <si>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</si>
  <si>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</si>
  <si>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</si>
  <si>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</si>
  <si>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</si>
  <si>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</si>
  <si>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</si>
  <si>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</si>
  <si>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</si>
  <si>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</si>
  <si>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</si>
  <si>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</si>
  <si>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</si>
  <si>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</si>
  <si>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</si>
  <si>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</si>
  <si>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</si>
  <si>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</si>
  <si>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</si>
  <si>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</si>
  <si>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</si>
  <si>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</si>
  <si>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</si>
  <si>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</si>
  <si>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</si>
  <si>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</si>
  <si>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</si>
  <si>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</si>
  <si>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</si>
  <si>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</si>
  <si>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</si>
  <si>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</si>
  <si>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</si>
  <si>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</si>
  <si>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</si>
  <si>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</si>
  <si>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</si>
  <si>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</si>
  <si>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</si>
  <si>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</si>
  <si>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</si>
  <si>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</si>
  <si>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</si>
  <si>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</si>
  <si>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</si>
  <si>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</si>
  <si>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</si>
  <si>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</si>
  <si>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</si>
  <si>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</si>
  <si>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</si>
  <si>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</si>
  <si>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</si>
  <si>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</si>
  <si>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</si>
  <si>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</si>
  <si>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</si>
  <si>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</si>
  <si>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</si>
  <si>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</si>
  <si>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</si>
  <si>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</si>
  <si>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</si>
  <si>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</si>
  <si>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</si>
  <si>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</si>
  <si>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</si>
  <si>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</si>
  <si>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</si>
  <si>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</si>
  <si>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</si>
  <si>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</si>
  <si>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</si>
  <si>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</si>
  <si>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</si>
  <si>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</si>
  <si>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</si>
  <si>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</si>
  <si>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</si>
  <si>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</si>
  <si>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</si>
  <si>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</si>
  <si>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</si>
  <si>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</si>
  <si>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</si>
  <si>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</si>
  <si>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</si>
  <si>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</si>
  <si>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</si>
  <si>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</si>
  <si>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</si>
  <si>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</si>
  <si>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</si>
  <si>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</si>
  <si>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</si>
  <si>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</si>
  <si>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</si>
  <si>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</si>
  <si>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</si>
  <si>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</si>
  <si>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</si>
  <si>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</si>
  <si>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</si>
  <si>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</si>
  <si>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</si>
  <si>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</si>
  <si>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</si>
  <si>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</si>
  <si>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</si>
  <si>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</si>
  <si>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</si>
  <si>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</si>
  <si>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</si>
  <si>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</si>
  <si>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</si>
  <si>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</si>
  <si>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</si>
  <si>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</si>
  <si>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</si>
  <si>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</si>
  <si>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</si>
  <si>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</si>
  <si>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</si>
  <si>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</si>
  <si>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</si>
  <si>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</si>
  <si>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</si>
  <si>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</si>
  <si>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</si>
  <si>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</si>
  <si>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</si>
  <si>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</si>
  <si>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</si>
  <si>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</si>
  <si>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</si>
  <si>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</si>
  <si>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</si>
  <si>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</si>
  <si>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</si>
  <si>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</si>
  <si>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</si>
  <si>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</si>
  <si>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</si>
  <si>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</si>
  <si>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</si>
  <si>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</si>
  <si>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</si>
  <si>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</si>
  <si>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</si>
  <si>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</si>
  <si>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</si>
  <si>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</si>
  <si>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</si>
  <si>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</si>
  <si>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</si>
  <si>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</si>
  <si>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</si>
  <si>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</si>
  <si>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</si>
  <si>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</si>
  <si>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</si>
  <si>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</si>
  <si>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</si>
  <si>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</si>
  <si>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</si>
  <si>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</si>
  <si>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</si>
  <si>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</si>
  <si>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</si>
  <si>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</si>
  <si>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</si>
  <si>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</si>
  <si>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</si>
  <si>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</si>
  <si>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</si>
  <si>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</si>
  <si>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</si>
  <si>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</si>
  <si>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</si>
  <si>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</si>
  <si>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</si>
  <si>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</si>
  <si>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</si>
  <si>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</si>
  <si>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</si>
  <si>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</si>
  <si>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</si>
  <si>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</si>
  <si>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</si>
  <si>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</si>
  <si>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</si>
  <si>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</si>
  <si>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</si>
  <si>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</si>
  <si>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</si>
  <si>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</si>
  <si>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</si>
  <si>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</si>
  <si>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</si>
  <si>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</si>
  <si>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</si>
  <si>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</si>
  <si>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</si>
  <si>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</si>
  <si>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</si>
  <si>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</si>
  <si>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</si>
  <si>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</si>
  <si>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</si>
  <si>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</si>
  <si>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</si>
  <si>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</si>
  <si>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</si>
  <si>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</si>
  <si>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</si>
  <si>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</si>
  <si>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</si>
  <si>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</si>
  <si>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</si>
  <si>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</si>
  <si>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</si>
  <si>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</si>
  <si>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</si>
  <si>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</si>
  <si>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</si>
  <si>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</si>
  <si>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</si>
  <si>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</si>
  <si>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</si>
  <si>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</si>
  <si>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</si>
  <si>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</si>
  <si>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</si>
  <si>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</si>
  <si>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</si>
  <si>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</si>
  <si>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</si>
  <si>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</si>
  <si>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</si>
  <si>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</si>
  <si>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</si>
  <si>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</si>
  <si>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</si>
  <si>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</si>
  <si>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</si>
  <si>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</si>
  <si>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</si>
  <si>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</si>
  <si>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</si>
  <si>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</si>
  <si>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</si>
  <si>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</si>
  <si>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</si>
  <si>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</si>
  <si>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</si>
  <si>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</si>
  <si>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</si>
  <si>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</si>
  <si>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</si>
  <si>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</si>
  <si>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</si>
  <si>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</si>
  <si>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</si>
  <si>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</si>
  <si>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</si>
  <si>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</si>
  <si>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</si>
  <si>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</si>
  <si>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</si>
  <si>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</si>
  <si>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</si>
  <si>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</si>
  <si>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</si>
  <si>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</si>
  <si>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</si>
  <si>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</si>
  <si>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</si>
  <si>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</si>
  <si>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</si>
  <si>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</si>
  <si>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</si>
  <si>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</si>
  <si>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</si>
  <si>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</si>
  <si>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</si>
  <si>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</si>
  <si>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</si>
  <si>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</si>
  <si>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</si>
  <si>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</si>
  <si>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</si>
  <si>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</si>
  <si>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</si>
  <si>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</si>
  <si>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</si>
  <si>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</si>
  <si>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</si>
  <si>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</si>
  <si>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</si>
  <si>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</si>
  <si>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</si>
  <si>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</si>
  <si>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</si>
  <si>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</si>
  <si>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</si>
  <si>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</si>
  <si>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</si>
  <si>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</si>
  <si>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</si>
  <si>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</si>
  <si>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</si>
  <si>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</si>
  <si>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</si>
  <si>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</si>
  <si>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</si>
  <si>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</si>
  <si>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</si>
  <si>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</si>
  <si>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</si>
  <si>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</si>
  <si>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</si>
  <si>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</si>
  <si>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</si>
  <si>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</si>
  <si>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</si>
  <si>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</si>
  <si>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</si>
  <si>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</si>
  <si>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</si>
  <si>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</si>
  <si>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</si>
  <si>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</si>
  <si>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</si>
  <si>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</si>
  <si>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</si>
  <si>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</si>
  <si>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</si>
  <si>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</si>
  <si>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</si>
  <si>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</si>
  <si>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</si>
  <si>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</si>
  <si>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</si>
  <si>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</si>
  <si>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</si>
  <si>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</si>
  <si>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</si>
  <si>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</si>
  <si>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</si>
  <si>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</si>
  <si>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</si>
  <si>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</si>
  <si>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</si>
  <si>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</si>
  <si>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</si>
  <si>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</si>
  <si>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</si>
  <si>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</si>
  <si>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</si>
  <si>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</si>
  <si>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</si>
  <si>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</si>
  <si>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</si>
  <si>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</si>
  <si>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</si>
  <si>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</si>
  <si>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</si>
  <si>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</si>
  <si>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</si>
  <si>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</si>
  <si>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</si>
  <si>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</si>
  <si>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</si>
  <si>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</si>
  <si>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</si>
  <si>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</si>
  <si>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</si>
  <si>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</si>
  <si>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</si>
  <si>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</si>
  <si>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</si>
  <si>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</si>
  <si>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</si>
  <si>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</si>
  <si>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</si>
  <si>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</si>
  <si>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</si>
  <si>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</si>
  <si>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</si>
  <si>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</si>
  <si>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</si>
  <si>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</si>
  <si>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</si>
  <si>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</si>
  <si>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</si>
  <si>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</si>
  <si>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</si>
  <si>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</si>
  <si>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</si>
  <si>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</si>
  <si>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</si>
  <si>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</si>
  <si>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</si>
  <si>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</si>
  <si>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</si>
  <si>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</si>
  <si>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</si>
  <si>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</si>
  <si>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</si>
  <si>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</si>
  <si>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</si>
  <si>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</si>
  <si>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</si>
  <si>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</si>
  <si>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</si>
  <si>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</si>
  <si>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</si>
  <si>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</si>
  <si>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</si>
  <si>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</si>
  <si>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</si>
  <si>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</si>
  <si>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</si>
  <si>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</si>
  <si>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</si>
  <si>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</si>
  <si>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</si>
  <si>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</si>
  <si>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</si>
  <si>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</si>
  <si>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</si>
  <si>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</si>
  <si>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</si>
  <si>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</si>
  <si>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</si>
  <si>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</si>
  <si>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</si>
  <si>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</si>
  <si>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</si>
  <si>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</si>
  <si>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</si>
  <si>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</si>
  <si>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</si>
  <si>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</si>
  <si>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</si>
  <si>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</si>
  <si>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</si>
  <si>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</si>
  <si>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</si>
  <si>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</si>
  <si>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</si>
  <si>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</si>
  <si>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</si>
  <si>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</si>
  <si>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</si>
  <si>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</si>
  <si>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</si>
  <si>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</si>
  <si>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</si>
  <si>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</si>
  <si>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</si>
  <si>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</si>
  <si>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</si>
  <si>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</si>
  <si>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</si>
  <si>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</si>
  <si>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</si>
  <si>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</si>
  <si>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</si>
  <si>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</si>
  <si>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</si>
  <si>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</si>
  <si>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</si>
  <si>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</si>
  <si>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</si>
  <si>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</si>
  <si>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</si>
  <si>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</si>
  <si>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</si>
  <si>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</si>
  <si>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</si>
  <si>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</si>
  <si>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</si>
  <si>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</si>
  <si>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</si>
  <si>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</si>
  <si>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</si>
  <si>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</si>
  <si>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</si>
  <si>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</si>
  <si>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</si>
  <si>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</si>
  <si>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</si>
  <si>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</si>
  <si>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</si>
  <si>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</si>
  <si>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</si>
  <si>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</si>
  <si>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</si>
  <si>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</si>
  <si>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</si>
  <si>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</si>
  <si>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</si>
  <si>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</si>
  <si>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</si>
  <si>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</si>
  <si>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</si>
  <si>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</si>
  <si>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</si>
  <si>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</si>
  <si>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</si>
  <si>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</si>
  <si>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</si>
  <si>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</si>
  <si>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</si>
  <si>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</si>
  <si>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</si>
  <si>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</si>
  <si>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</si>
  <si>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</si>
  <si>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</si>
  <si>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</si>
  <si>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</si>
  <si>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</si>
  <si>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</si>
  <si>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</si>
  <si>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</si>
  <si>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</si>
  <si>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</si>
  <si>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</si>
  <si>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</si>
  <si>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</si>
  <si>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</si>
  <si>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</si>
  <si>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</si>
  <si>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</si>
  <si>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</si>
  <si>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</si>
  <si>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</si>
  <si>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</si>
  <si>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</si>
  <si>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</si>
  <si>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</si>
  <si>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</si>
  <si>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</si>
  <si>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</si>
  <si>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</si>
  <si>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</si>
  <si>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</si>
  <si>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</si>
  <si>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</si>
  <si>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</si>
  <si>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</si>
  <si>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</si>
  <si>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</si>
  <si>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</si>
  <si>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</si>
  <si>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</si>
  <si>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</si>
  <si>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</si>
  <si>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</si>
  <si>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</si>
  <si>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</si>
  <si>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</si>
  <si>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</si>
  <si>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</si>
  <si>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</si>
  <si>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</si>
  <si>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</si>
  <si>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</si>
  <si>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</si>
  <si>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</si>
  <si>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</si>
  <si>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</si>
  <si>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</si>
  <si>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</si>
  <si>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</si>
  <si>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</si>
  <si>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</si>
  <si>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</si>
  <si>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</si>
  <si>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</si>
  <si>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</si>
  <si>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</si>
  <si>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</si>
  <si>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</si>
  <si>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</si>
  <si>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</si>
  <si>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</si>
  <si>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</si>
  <si>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</si>
  <si>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</si>
  <si>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</si>
  <si>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</si>
  <si>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</si>
  <si>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</si>
  <si>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</si>
  <si>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</si>
  <si>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</si>
  <si>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</si>
  <si>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</si>
  <si>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</si>
  <si>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</si>
  <si>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</si>
  <si>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</si>
  <si>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</si>
  <si>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</si>
  <si>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</si>
  <si>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</si>
  <si>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</si>
  <si>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</si>
  <si>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</si>
  <si>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</si>
  <si>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</si>
  <si>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</si>
  <si>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</si>
  <si>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</si>
  <si>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</si>
  <si>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</si>
  <si>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</si>
  <si>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</si>
  <si>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</si>
  <si>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</si>
  <si>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</si>
  <si>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</si>
  <si>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</si>
  <si>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</si>
  <si>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</si>
  <si>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</si>
  <si>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</si>
  <si>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</si>
  <si>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</si>
  <si>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</si>
  <si>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</si>
  <si>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</si>
  <si>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</si>
  <si>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</si>
  <si>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</si>
  <si>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</si>
  <si>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</si>
  <si>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</si>
  <si>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</si>
  <si>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</si>
  <si>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</si>
  <si>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</si>
  <si>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</si>
  <si>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</si>
  <si>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</si>
  <si>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</si>
  <si>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</si>
  <si>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</si>
  <si>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</si>
  <si>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</si>
  <si>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</si>
  <si>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</si>
  <si>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</si>
  <si>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</si>
  <si>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</si>
  <si>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</si>
  <si>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</si>
  <si>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</si>
  <si>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</si>
  <si>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</si>
  <si>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</si>
  <si>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</si>
  <si>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</si>
  <si>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</si>
  <si>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</si>
  <si>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</si>
  <si>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</si>
  <si>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</si>
  <si>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</si>
  <si>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</si>
  <si>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</si>
  <si>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</si>
  <si>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</si>
  <si>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</si>
  <si>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</si>
  <si>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</si>
  <si>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</si>
  <si>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</si>
  <si>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</si>
  <si>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</si>
  <si>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</si>
  <si>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</si>
  <si>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</si>
  <si>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</si>
  <si>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</si>
  <si>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</si>
  <si>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</si>
  <si>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</si>
  <si>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</si>
  <si>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</si>
  <si>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</si>
  <si>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</si>
  <si>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</si>
  <si>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</si>
  <si>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</si>
  <si>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</si>
  <si>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</si>
  <si>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</si>
  <si>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</si>
  <si>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</si>
  <si>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</si>
  <si>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</si>
  <si>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</si>
  <si>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</si>
  <si>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</si>
  <si>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</si>
  <si>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</si>
  <si>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</si>
  <si>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</si>
  <si>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</si>
  <si>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</si>
  <si>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</si>
  <si>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</si>
  <si>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</si>
  <si>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</si>
  <si>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</si>
  <si>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</si>
  <si>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</si>
  <si>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</si>
  <si>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</si>
  <si>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</si>
  <si>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</si>
  <si>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</si>
  <si>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</si>
  <si>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</si>
  <si>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</si>
  <si>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</si>
  <si>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</si>
  <si>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</si>
  <si>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</si>
  <si>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</si>
  <si>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</si>
  <si>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</si>
  <si>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</si>
  <si>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</si>
  <si>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</si>
  <si>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</si>
  <si>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</si>
  <si>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</si>
  <si>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</si>
  <si>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</si>
  <si>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</si>
  <si>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</si>
  <si>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</si>
  <si>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</si>
  <si>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</si>
  <si>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</si>
  <si>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</si>
  <si>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</si>
  <si>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</si>
  <si>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</si>
  <si>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</si>
  <si>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</si>
  <si>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</si>
  <si>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</si>
  <si>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</si>
  <si>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</si>
  <si>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</si>
  <si>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</si>
  <si>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</si>
  <si>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</si>
  <si>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</si>
  <si>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</si>
  <si>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</si>
  <si>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</si>
  <si>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</si>
  <si>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</si>
  <si>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</si>
  <si>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</si>
  <si>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</si>
  <si>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</si>
  <si>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</si>
  <si>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</si>
  <si>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</si>
  <si>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</si>
  <si>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</si>
  <si>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</si>
  <si>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</si>
  <si>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</si>
  <si>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</si>
  <si>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</si>
  <si>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</si>
  <si>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</si>
  <si>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</si>
  <si>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</si>
  <si>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</si>
  <si>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</si>
  <si>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</si>
  <si>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</si>
  <si>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</si>
  <si>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</si>
  <si>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</si>
  <si>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</si>
  <si>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</si>
  <si>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</si>
  <si>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</si>
  <si>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</si>
  <si>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</si>
  <si>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</si>
  <si>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</si>
  <si>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</si>
  <si>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</si>
  <si>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</si>
  <si>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</si>
  <si>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</si>
  <si>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</si>
  <si>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</si>
  <si>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</si>
  <si>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</si>
  <si>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</si>
  <si>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</si>
  <si>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</si>
  <si>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</si>
  <si>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</si>
  <si>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</si>
  <si>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</si>
  <si>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</si>
  <si>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</si>
  <si>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</si>
  <si>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</si>
  <si>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</si>
  <si>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</si>
  <si>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</si>
  <si>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</si>
  <si>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</si>
  <si>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</si>
  <si>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</si>
  <si>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</si>
  <si>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</si>
  <si>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</si>
  <si>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</si>
  <si>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</si>
  <si>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</si>
  <si>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</si>
  <si>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</si>
  <si>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</si>
  <si>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</si>
  <si>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</si>
  <si>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</si>
  <si>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</si>
  <si>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</si>
  <si>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</si>
  <si>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</si>
  <si>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</si>
  <si>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</si>
  <si>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</si>
  <si>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</si>
  <si>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</si>
  <si>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</si>
  <si>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</si>
  <si>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</si>
  <si>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</si>
  <si>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</si>
  <si>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</si>
  <si>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</si>
  <si>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</si>
  <si>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</si>
  <si>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</si>
  <si>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</si>
  <si>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</si>
  <si>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</si>
  <si>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</si>
  <si>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</si>
  <si>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</si>
  <si>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</si>
  <si>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</si>
  <si>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</si>
  <si>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</si>
  <si>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</si>
  <si>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</si>
  <si>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</si>
  <si>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</si>
  <si>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</si>
  <si>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</si>
  <si>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</si>
  <si>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</si>
  <si>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</si>
  <si>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</si>
  <si>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</si>
  <si>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</si>
  <si>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</si>
  <si>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</si>
  <si>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</si>
  <si>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</si>
  <si>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</si>
  <si>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</si>
  <si>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</si>
  <si>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</si>
  <si>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</si>
  <si>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</si>
  <si>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</si>
  <si>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</si>
  <si>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</si>
  <si>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</si>
  <si>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</si>
  <si>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</si>
  <si>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</si>
  <si>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</si>
  <si>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</si>
  <si>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</si>
  <si>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</si>
  <si>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</si>
  <si>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</si>
  <si>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</si>
  <si>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</si>
  <si>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</si>
  <si>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</si>
  <si>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</si>
  <si>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</si>
  <si>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</si>
  <si>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</si>
  <si>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</si>
  <si>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</si>
  <si>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</si>
  <si>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</si>
  <si>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</si>
  <si>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</si>
  <si>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</si>
  <si>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</si>
  <si>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</si>
  <si>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</si>
  <si>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</si>
  <si>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</si>
  <si>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</si>
  <si>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</si>
  <si>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</si>
  <si>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</si>
  <si>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</si>
  <si>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</si>
  <si>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</si>
  <si>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</si>
  <si>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</si>
  <si>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</si>
  <si>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</si>
  <si>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</si>
  <si>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</si>
  <si>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</si>
  <si>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</si>
  <si>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</si>
  <si>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</si>
  <si>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</si>
  <si>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</si>
  <si>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</si>
  <si>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</si>
  <si>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</si>
  <si>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</si>
  <si>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</si>
  <si>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</si>
  <si>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</si>
  <si>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</si>
  <si>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</si>
  <si>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</si>
  <si>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</si>
  <si>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</si>
  <si>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</si>
  <si>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</si>
  <si>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</si>
  <si>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</si>
  <si>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</si>
  <si>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</si>
  <si>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</si>
  <si>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</si>
  <si>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</si>
  <si>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</si>
  <si>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</si>
  <si>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</si>
  <si>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</si>
  <si>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</si>
  <si>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</si>
  <si>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</si>
  <si>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</si>
  <si>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</si>
  <si>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</si>
  <si>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</si>
  <si>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</si>
  <si>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</si>
  <si>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</si>
  <si>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</si>
  <si>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</si>
  <si>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</si>
  <si>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</si>
  <si>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</si>
  <si>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</si>
  <si>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</si>
  <si>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</si>
  <si>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</si>
  <si>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</si>
  <si>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</si>
  <si>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</si>
  <si>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</si>
  <si>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</si>
  <si>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</si>
  <si>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</si>
  <si>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</si>
  <si>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</si>
  <si>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</si>
  <si>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</si>
  <si>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</si>
  <si>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</si>
  <si>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</si>
  <si>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</si>
  <si>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</si>
  <si>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</si>
  <si>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</si>
  <si>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</si>
  <si>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</si>
  <si>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</si>
  <si>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</si>
  <si>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</si>
  <si>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</si>
  <si>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</si>
  <si>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</si>
  <si>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</si>
  <si>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</si>
  <si>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</si>
  <si>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</si>
  <si>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</si>
  <si>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</si>
  <si>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</si>
  <si>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</si>
  <si>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</si>
  <si>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</si>
  <si>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</si>
  <si>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</si>
  <si>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</si>
  <si>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</si>
  <si>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</si>
  <si>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</si>
  <si>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</si>
  <si>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</si>
  <si>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</si>
  <si>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</si>
  <si>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</si>
  <si>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</si>
  <si>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</si>
  <si>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</si>
  <si>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</si>
  <si>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</si>
  <si>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</si>
  <si>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</si>
  <si>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</si>
  <si>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</si>
  <si>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</si>
  <si>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</si>
  <si>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</si>
  <si>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</si>
  <si>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</si>
  <si>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</si>
  <si>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</si>
  <si>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</si>
  <si>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</si>
  <si>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</si>
  <si>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</si>
  <si>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</si>
  <si>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</si>
  <si>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</si>
  <si>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</si>
  <si>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</si>
  <si>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</si>
  <si>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</si>
  <si>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</si>
  <si>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</si>
  <si>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</si>
  <si>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</si>
  <si>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</si>
  <si>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</si>
  <si>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</si>
  <si>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</si>
  <si>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</si>
  <si>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</si>
  <si>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</si>
  <si>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</si>
  <si>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</si>
  <si>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</si>
  <si>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</si>
  <si>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</si>
  <si>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</si>
  <si>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</si>
  <si>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</si>
  <si>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</si>
  <si>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</si>
  <si>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</si>
  <si>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</si>
  <si>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</si>
  <si>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</si>
  <si>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</si>
  <si>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</si>
  <si>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</si>
  <si>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</si>
  <si>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</si>
  <si>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</si>
  <si>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</si>
  <si>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</si>
  <si>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</si>
  <si>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</si>
  <si>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</si>
  <si>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</si>
  <si>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</si>
  <si>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</si>
  <si>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</si>
  <si>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</si>
  <si>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</si>
  <si>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</si>
  <si>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</si>
  <si>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</si>
  <si>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</si>
  <si>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</si>
  <si>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</si>
  <si>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</si>
  <si>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</si>
  <si>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</si>
  <si>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</si>
  <si>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</si>
  <si>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</si>
  <si>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</si>
  <si>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</si>
  <si>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</si>
  <si>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</si>
  <si>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</si>
  <si>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</si>
  <si>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</si>
  <si>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</si>
  <si>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</si>
  <si>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</si>
  <si>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</si>
  <si>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</si>
  <si>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</si>
  <si>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</si>
  <si>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</si>
  <si>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</si>
  <si>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</si>
  <si>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</si>
  <si>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</si>
  <si>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</si>
  <si>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</si>
  <si>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</si>
  <si>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</si>
  <si>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</si>
  <si>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</si>
  <si>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</si>
  <si>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</si>
  <si>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</si>
  <si>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</si>
  <si>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</si>
  <si>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</si>
  <si>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</si>
  <si>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</si>
  <si>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</si>
  <si>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</si>
  <si>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</si>
  <si>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</si>
  <si>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</si>
  <si>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</si>
  <si>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</si>
  <si>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</si>
  <si>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</si>
  <si>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</si>
  <si>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</si>
  <si>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</si>
  <si>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</si>
  <si>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</si>
  <si>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</si>
  <si>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</si>
  <si>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</si>
  <si>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</si>
  <si>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</si>
  <si>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</si>
  <si>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</si>
  <si>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</si>
  <si>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</si>
  <si>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</si>
  <si>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</si>
  <si>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</si>
  <si>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</si>
  <si>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</si>
  <si>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</si>
  <si>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</si>
  <si>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</si>
  <si>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</si>
  <si>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</si>
  <si>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</si>
  <si>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</si>
  <si>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</si>
  <si>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</si>
  <si>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</si>
  <si>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</si>
  <si>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</si>
  <si>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</si>
  <si>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</si>
  <si>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</si>
  <si>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</si>
  <si>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</si>
  <si>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</si>
  <si>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</si>
  <si>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</si>
  <si>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</si>
  <si>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</si>
  <si>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</si>
  <si>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</si>
  <si>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</si>
  <si>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</si>
  <si>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</si>
  <si>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</si>
  <si>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</si>
  <si>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</si>
  <si>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</si>
  <si>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</si>
  <si>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</si>
  <si>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</si>
  <si>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</si>
  <si>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</si>
  <si>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</si>
  <si>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</si>
  <si>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</si>
  <si>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</si>
  <si>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</si>
  <si>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</si>
  <si>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</si>
  <si>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</si>
  <si>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</si>
  <si>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</si>
  <si>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</si>
  <si>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</si>
  <si>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</si>
  <si>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</si>
  <si>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</si>
  <si>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</si>
  <si>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</si>
  <si>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</si>
  <si>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</si>
  <si>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</si>
  <si>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</si>
  <si>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</si>
  <si>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</si>
  <si>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</si>
  <si>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</si>
  <si>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</si>
  <si>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</si>
  <si>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</si>
  <si>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</si>
  <si>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</si>
  <si>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</si>
  <si>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</si>
  <si>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</si>
  <si>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</si>
  <si>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</si>
  <si>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</si>
  <si>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</si>
  <si>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</si>
  <si>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</si>
  <si>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</si>
  <si>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</si>
  <si>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</si>
  <si>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</si>
  <si>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</si>
  <si>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</si>
  <si>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</si>
  <si>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</si>
  <si>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</si>
  <si>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</si>
  <si>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</si>
  <si>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</si>
  <si>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</si>
  <si>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</si>
  <si>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</si>
  <si>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</si>
  <si>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</si>
  <si>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</si>
  <si>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</si>
  <si>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</si>
  <si>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</si>
  <si>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</si>
  <si>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</si>
  <si>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</si>
  <si>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</si>
  <si>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</si>
  <si>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</si>
  <si>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</si>
  <si>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</si>
  <si>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</si>
  <si>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</si>
  <si>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</si>
  <si>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</si>
  <si>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</si>
  <si>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</si>
  <si>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</si>
  <si>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</si>
  <si>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</si>
  <si>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</si>
  <si>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</si>
  <si>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</si>
  <si>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</si>
  <si>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</si>
  <si>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</si>
  <si>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</si>
  <si>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</si>
  <si>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</si>
  <si>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</si>
  <si>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</si>
  <si>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</si>
  <si>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</si>
  <si>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</si>
  <si>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</si>
  <si>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</si>
  <si>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</si>
  <si>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</si>
  <si>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</si>
  <si>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</si>
  <si>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</si>
  <si>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</si>
  <si>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</si>
  <si>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</si>
  <si>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</si>
  <si>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</si>
  <si>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</si>
  <si>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</si>
  <si>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</si>
  <si>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</si>
  <si>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</si>
  <si>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</si>
  <si>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</si>
  <si>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</si>
  <si>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</si>
  <si>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</si>
  <si>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</si>
  <si>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</si>
  <si>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</si>
  <si>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</si>
  <si>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</si>
  <si>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</si>
  <si>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</si>
  <si>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</si>
  <si>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</si>
  <si>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</si>
  <si>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</si>
  <si>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</si>
  <si>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</si>
  <si>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</si>
  <si>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</si>
  <si>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</si>
  <si>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</si>
  <si>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</si>
  <si>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</si>
  <si>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</si>
  <si>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</si>
  <si>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</si>
  <si>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</si>
  <si>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</si>
  <si>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</si>
  <si>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</si>
  <si>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</si>
  <si>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</si>
  <si>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</si>
  <si>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</si>
  <si>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</si>
  <si>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</si>
  <si>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</si>
  <si>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</si>
  <si>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</si>
  <si>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</si>
  <si>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</si>
  <si>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</si>
  <si>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</si>
  <si>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</si>
  <si>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</si>
  <si>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</si>
  <si>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</si>
  <si>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</si>
  <si>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</si>
  <si>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</si>
  <si>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</si>
  <si>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</si>
  <si>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</si>
  <si>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</si>
  <si>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</si>
  <si>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</si>
  <si>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</si>
  <si>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</si>
  <si>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</si>
  <si>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</si>
  <si>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</si>
  <si>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</si>
  <si>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</si>
  <si>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</si>
  <si>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</si>
  <si>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</si>
  <si>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</si>
  <si>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</si>
  <si>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</si>
  <si>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</si>
  <si>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</si>
  <si>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</si>
  <si>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</si>
  <si>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</si>
  <si>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</si>
  <si>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</si>
  <si>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</si>
  <si>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</si>
  <si>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</si>
  <si>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</si>
  <si>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</si>
  <si>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</si>
  <si>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</si>
  <si>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</si>
  <si>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</si>
  <si>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</si>
  <si>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</si>
  <si>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</si>
  <si>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</si>
  <si>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</si>
  <si>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</si>
  <si>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</si>
  <si>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</si>
  <si>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</si>
  <si>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</si>
  <si>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</si>
  <si>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</si>
  <si>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</si>
  <si>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</si>
  <si>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</si>
  <si>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</si>
  <si>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</si>
  <si>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</si>
  <si>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</si>
  <si>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</si>
  <si>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</si>
  <si>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</si>
  <si>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</si>
  <si>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</si>
  <si>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</si>
  <si>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</si>
  <si>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</si>
  <si>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</si>
  <si>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</si>
  <si>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</si>
  <si>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</si>
  <si>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</si>
  <si>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</si>
  <si>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</si>
  <si>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</si>
  <si>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</si>
  <si>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</si>
  <si>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</si>
  <si>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</si>
  <si>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</si>
  <si>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</si>
  <si>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</si>
  <si>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</si>
  <si>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</si>
  <si>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</si>
  <si>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</si>
  <si>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</si>
  <si>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</si>
  <si>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</si>
  <si>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</si>
  <si>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</si>
  <si>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</si>
  <si>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</si>
  <si>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</si>
  <si>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</si>
  <si>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</si>
  <si>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</si>
  <si>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</si>
  <si>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</si>
  <si>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</si>
  <si>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</si>
  <si>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</si>
  <si>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</si>
  <si>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</si>
  <si>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</si>
  <si>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</si>
  <si>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</si>
  <si>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</si>
  <si>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</si>
  <si>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</si>
  <si>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</si>
  <si>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</si>
  <si>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</si>
  <si>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</si>
  <si>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</si>
  <si>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</si>
  <si>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</si>
  <si>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</si>
  <si>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</si>
  <si>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</si>
  <si>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</si>
  <si>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</si>
  <si>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</si>
  <si>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</si>
  <si>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</si>
  <si>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</si>
  <si>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</si>
  <si>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</si>
  <si>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</si>
  <si>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</si>
  <si>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</si>
  <si>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</si>
  <si>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</si>
  <si>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</si>
  <si>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</si>
  <si>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</si>
  <si>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</si>
  <si>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</si>
  <si>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</si>
  <si>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</si>
  <si>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</si>
  <si>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</si>
  <si>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</si>
  <si>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</si>
  <si>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</si>
  <si>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</si>
  <si>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</si>
  <si>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</si>
  <si>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</si>
  <si>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</si>
  <si>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</si>
  <si>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</si>
  <si>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</si>
  <si>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</si>
  <si>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</si>
  <si>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</si>
  <si>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</si>
  <si>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</si>
  <si>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</si>
  <si>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</si>
  <si>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</si>
  <si>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</si>
  <si>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</si>
  <si>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</si>
  <si>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</si>
  <si>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</si>
  <si>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</si>
  <si>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</si>
  <si>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</si>
  <si>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</si>
  <si>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</si>
  <si>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</si>
  <si>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</si>
  <si>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</si>
  <si>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</si>
  <si>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</si>
  <si>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</si>
  <si>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</si>
  <si>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</si>
  <si>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</si>
  <si>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</si>
  <si>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</si>
  <si>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</si>
  <si>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</si>
  <si>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</si>
  <si>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</si>
  <si>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</si>
  <si>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</si>
  <si>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</si>
  <si>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</si>
  <si>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</si>
  <si>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</si>
  <si>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</si>
  <si>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</si>
  <si>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</si>
  <si>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</si>
  <si>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</si>
  <si>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</si>
  <si>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</si>
  <si>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</si>
  <si>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</si>
  <si>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</si>
  <si>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</si>
  <si>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</si>
  <si>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</si>
  <si>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</si>
  <si>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</si>
  <si>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</si>
  <si>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</si>
  <si>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</si>
  <si>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</si>
  <si>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</si>
  <si>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</si>
  <si>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</si>
  <si>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</si>
  <si>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</si>
  <si>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</si>
  <si>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</si>
  <si>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</si>
  <si>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</si>
  <si>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</si>
  <si>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</si>
  <si>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</si>
  <si>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</si>
  <si>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</si>
  <si>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</si>
  <si>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</si>
  <si>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</si>
  <si>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</si>
  <si>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</si>
  <si>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</si>
  <si>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</si>
  <si>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</si>
  <si>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</si>
  <si>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</si>
  <si>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</si>
  <si>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</si>
  <si>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</si>
  <si>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</si>
  <si>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</si>
  <si>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</si>
  <si>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</si>
  <si>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</si>
  <si>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</si>
  <si>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</si>
  <si>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</si>
  <si>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</si>
  <si>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</si>
  <si>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</si>
  <si>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</si>
  <si>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</si>
  <si>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</si>
  <si>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</si>
  <si>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</si>
  <si>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</si>
  <si>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</si>
  <si>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</si>
  <si>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</si>
  <si>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</si>
  <si>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</si>
  <si>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</si>
  <si>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</si>
  <si>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</si>
  <si>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</si>
  <si>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</si>
  <si>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</si>
  <si>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</si>
  <si>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</si>
  <si>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</si>
  <si>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</si>
  <si>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</si>
  <si>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</si>
  <si>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</si>
  <si>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</si>
  <si>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</si>
  <si>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</si>
  <si>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</si>
  <si>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</si>
  <si>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</si>
  <si>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</si>
  <si>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</si>
  <si>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</si>
  <si>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</si>
  <si>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</si>
  <si>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</si>
  <si>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</si>
  <si>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</si>
  <si>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</si>
  <si>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</si>
  <si>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</si>
  <si>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</si>
  <si>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</si>
  <si>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</si>
  <si>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</si>
  <si>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</si>
  <si>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</si>
  <si>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</si>
  <si>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</si>
  <si>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</si>
  <si>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</si>
  <si>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</si>
  <si>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</si>
  <si>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</si>
  <si>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</si>
  <si>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</si>
  <si>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</si>
  <si>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</si>
  <si>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</si>
  <si>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</si>
  <si>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</si>
  <si>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</si>
  <si>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</si>
  <si>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</si>
  <si>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</si>
  <si>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</si>
  <si>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</si>
  <si>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</si>
  <si>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</si>
  <si>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</si>
  <si>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</si>
  <si>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</si>
  <si>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</si>
  <si>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</si>
  <si>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</si>
  <si>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</si>
  <si>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</si>
  <si>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</si>
  <si>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</si>
  <si>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</si>
  <si>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</si>
  <si>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</si>
  <si>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</si>
  <si>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</si>
  <si>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</si>
  <si>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</si>
  <si>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</si>
  <si>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</si>
  <si>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</si>
  <si>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</si>
  <si>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</si>
  <si>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</si>
  <si>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</si>
  <si>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</si>
  <si>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</si>
  <si>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</si>
  <si>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</si>
  <si>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</si>
  <si>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</si>
  <si>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</si>
  <si>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</si>
  <si>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</si>
  <si>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</si>
  <si>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</si>
  <si>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</si>
  <si>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</si>
  <si>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</si>
  <si>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</si>
  <si>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</si>
  <si>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</si>
  <si>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</si>
  <si>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</si>
  <si>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</si>
  <si>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</si>
  <si>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</si>
  <si>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</si>
  <si>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</si>
  <si>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</si>
  <si>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</si>
  <si>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</si>
  <si>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</si>
  <si>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</si>
  <si>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</si>
  <si>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</si>
  <si>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</si>
  <si>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</si>
  <si>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</si>
  <si>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</si>
  <si>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</si>
  <si>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</si>
  <si>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</si>
  <si>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</si>
  <si>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</si>
  <si>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</si>
  <si>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</si>
  <si>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</si>
  <si>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</si>
  <si>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</si>
  <si>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</si>
  <si>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</si>
  <si>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</si>
  <si>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</si>
  <si>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</si>
  <si>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</si>
  <si>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</si>
  <si>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</si>
  <si>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</si>
  <si>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</si>
  <si>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</si>
  <si>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</si>
  <si>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</si>
  <si>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</si>
  <si>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</si>
  <si>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</si>
  <si>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</si>
  <si>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</si>
  <si>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</si>
  <si>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</si>
  <si>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</si>
  <si>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</si>
  <si>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</si>
  <si>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</si>
  <si>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</si>
  <si>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</si>
  <si>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</si>
  <si>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</si>
  <si>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</si>
  <si>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</si>
  <si>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</si>
  <si>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</si>
  <si>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</si>
  <si>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</si>
  <si>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</si>
  <si>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</si>
  <si>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</si>
  <si>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</si>
  <si>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</si>
  <si>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</si>
  <si>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</si>
  <si>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</si>
  <si>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</si>
  <si>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</si>
  <si>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</si>
  <si>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</si>
  <si>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</si>
  <si>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</si>
  <si>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</si>
  <si>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</si>
  <si>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</si>
  <si>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</si>
  <si>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</si>
  <si>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</si>
  <si>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</si>
  <si>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</si>
  <si>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</si>
  <si>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</si>
  <si>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</si>
  <si>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</si>
  <si>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</si>
  <si>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</si>
  <si>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</si>
  <si>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</si>
  <si>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</si>
  <si>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</si>
  <si>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</si>
  <si>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</si>
  <si>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</si>
  <si>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</si>
  <si>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</si>
  <si>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</si>
  <si>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</si>
  <si>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</si>
  <si>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</si>
  <si>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</si>
  <si>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</si>
  <si>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</si>
  <si>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</si>
  <si>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</si>
  <si>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</si>
  <si>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</si>
  <si>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</si>
  <si>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</si>
  <si>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</si>
  <si>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</si>
  <si>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</si>
  <si>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</si>
  <si>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</si>
  <si>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</si>
  <si>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</si>
  <si>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</si>
  <si>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</si>
  <si>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</si>
  <si>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</si>
  <si>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</si>
  <si>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</si>
  <si>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</si>
  <si>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</si>
  <si>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</si>
  <si>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</si>
  <si>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</si>
  <si>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</si>
  <si>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</si>
  <si>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</si>
  <si>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</si>
  <si>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</si>
  <si>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</si>
  <si>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</si>
  <si>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</si>
  <si>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</si>
  <si>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</si>
  <si>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</si>
  <si>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</si>
  <si>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</si>
  <si>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</si>
  <si>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</si>
  <si>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</si>
  <si>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</si>
  <si>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</si>
  <si>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</si>
  <si>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</si>
  <si>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</si>
  <si>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</si>
  <si>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</si>
  <si>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</si>
  <si>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</si>
  <si>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</si>
  <si>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</si>
  <si>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</si>
  <si>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</si>
  <si>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</si>
  <si>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</si>
  <si>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</si>
  <si>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</si>
  <si>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</si>
  <si>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</si>
  <si>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</si>
  <si>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</si>
  <si>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</si>
  <si>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</si>
  <si>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</si>
  <si>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</si>
  <si>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</si>
  <si>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</si>
  <si>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</si>
  <si>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</si>
  <si>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</si>
  <si>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</si>
  <si>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</si>
  <si>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</si>
  <si>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</si>
  <si>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</si>
  <si>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</si>
  <si>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</si>
  <si>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</si>
  <si>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</si>
  <si>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</si>
  <si>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</si>
  <si>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</si>
  <si>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</si>
  <si>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</si>
  <si>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</si>
  <si>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</si>
  <si>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</si>
  <si>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</si>
  <si>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</si>
  <si>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</si>
  <si>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</si>
  <si>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</si>
  <si>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</si>
  <si>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</si>
  <si>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</si>
  <si>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</si>
  <si>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</si>
  <si>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</si>
  <si>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</si>
  <si>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</si>
  <si>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</si>
  <si>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</si>
  <si>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</si>
  <si>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</si>
  <si>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</si>
  <si>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</si>
  <si>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</si>
  <si>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</si>
  <si>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</si>
  <si>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</si>
  <si>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</si>
  <si>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</si>
  <si>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</si>
  <si>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</si>
  <si>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</si>
  <si>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</si>
  <si>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</si>
  <si>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</si>
  <si>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</si>
  <si>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</si>
  <si>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</si>
  <si>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</si>
  <si>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</si>
  <si>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</si>
  <si>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</si>
  <si>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</si>
  <si>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</si>
  <si>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</si>
  <si>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</si>
  <si>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</si>
  <si>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</si>
  <si>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</si>
  <si>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</si>
  <si>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</si>
  <si>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</si>
  <si>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</si>
  <si>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</si>
  <si>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</si>
  <si>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</si>
  <si>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</si>
  <si>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</si>
  <si>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</si>
  <si>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</si>
  <si>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</si>
  <si>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</si>
  <si>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</si>
  <si>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</si>
  <si>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</si>
  <si>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</si>
  <si>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</si>
  <si>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</si>
  <si>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</si>
  <si>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</si>
  <si>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</si>
  <si>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</si>
  <si>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</si>
  <si>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</si>
  <si>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</si>
  <si>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</si>
  <si>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</si>
  <si>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</si>
  <si>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</si>
  <si>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</si>
  <si>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</si>
  <si>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</si>
  <si>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</si>
  <si>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</si>
  <si>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</si>
  <si>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</si>
  <si>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</si>
  <si>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</si>
  <si>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</si>
  <si>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</si>
  <si>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</si>
  <si>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</si>
  <si>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</si>
  <si>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</si>
  <si>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</si>
  <si>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</si>
  <si>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</si>
  <si>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</si>
  <si>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</si>
  <si>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</si>
  <si>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</si>
  <si>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</si>
  <si>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</si>
  <si>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</si>
  <si>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</si>
  <si>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</si>
  <si>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</si>
  <si>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</si>
  <si>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</si>
  <si>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</si>
  <si>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</si>
  <si>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</si>
  <si>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</si>
  <si>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</si>
  <si>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</si>
  <si>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</si>
  <si>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</si>
  <si>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</si>
  <si>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</si>
  <si>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</si>
  <si>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</si>
  <si>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</si>
  <si>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</si>
  <si>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</si>
  <si>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</si>
  <si>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</si>
  <si>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</si>
  <si>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</si>
  <si>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</si>
  <si>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</si>
  <si>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</si>
  <si>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</si>
  <si>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</si>
  <si>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</si>
  <si>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</si>
  <si>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</si>
  <si>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</si>
  <si>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</si>
  <si>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</si>
  <si>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</si>
  <si>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</si>
  <si>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</si>
  <si>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</si>
  <si>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</si>
  <si>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</si>
  <si>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</si>
  <si>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</si>
  <si>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</si>
  <si>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</si>
  <si>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</si>
  <si>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</si>
  <si>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</si>
  <si>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</si>
  <si>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</si>
  <si>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</si>
  <si>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</si>
  <si>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</si>
  <si>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</si>
  <si>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</si>
  <si>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</si>
  <si>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</si>
  <si>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</si>
  <si>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</si>
  <si>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</si>
  <si>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</si>
  <si>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</si>
  <si>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</si>
  <si>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</si>
  <si>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</si>
  <si>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</si>
  <si>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</si>
  <si>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</si>
  <si>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</si>
  <si>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</si>
  <si>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</si>
  <si>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</si>
  <si>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</si>
  <si>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</si>
  <si>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</si>
  <si>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</si>
  <si>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</si>
  <si>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</si>
  <si>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</si>
  <si>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</si>
  <si>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</si>
  <si>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</si>
  <si>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</si>
  <si>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</si>
  <si>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</si>
  <si>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</si>
  <si>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</si>
  <si>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</si>
  <si>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</si>
  <si>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</si>
  <si>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</si>
  <si>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</si>
  <si>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</si>
  <si>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</si>
  <si>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</si>
  <si>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</si>
  <si>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</si>
  <si>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</si>
  <si>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</si>
  <si>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</si>
  <si>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</si>
  <si>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</si>
  <si>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</si>
  <si>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</si>
  <si>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</si>
  <si>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</si>
  <si>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</si>
  <si>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</si>
  <si>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</si>
  <si>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</si>
  <si>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</si>
  <si>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</si>
  <si>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</si>
  <si>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</si>
  <si>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</si>
  <si>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</si>
  <si>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</si>
  <si>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</si>
  <si>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</si>
  <si>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</si>
  <si>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</si>
  <si>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</si>
  <si>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</si>
  <si>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</si>
  <si>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</si>
  <si>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</si>
  <si>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</si>
  <si>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</si>
  <si>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</si>
  <si>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</si>
  <si>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</si>
  <si>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</si>
  <si>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</si>
  <si>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</si>
  <si>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</si>
  <si>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</si>
  <si>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</si>
  <si>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</si>
  <si>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</si>
  <si>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</si>
  <si>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</si>
  <si>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</si>
  <si>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</si>
  <si>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</si>
  <si>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</si>
  <si>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</si>
  <si>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</si>
  <si>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</si>
  <si>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</si>
  <si>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</si>
  <si>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</si>
  <si>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</si>
  <si>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</si>
  <si>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</si>
  <si>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</si>
  <si>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</si>
  <si>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</si>
  <si>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</si>
  <si>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</si>
  <si>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</si>
  <si>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</si>
  <si>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</si>
  <si>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</si>
  <si>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</si>
  <si>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</si>
  <si>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</si>
  <si>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</si>
  <si>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</si>
  <si>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</si>
  <si>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</si>
  <si>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</si>
  <si>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</si>
  <si>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</si>
  <si>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</si>
  <si>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</si>
  <si>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</si>
  <si>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</si>
  <si>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</si>
  <si>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</si>
  <si>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</si>
  <si>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</si>
  <si>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</si>
  <si>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</si>
  <si>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</si>
  <si>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</si>
  <si>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</si>
  <si>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</si>
  <si>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</si>
  <si>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</si>
  <si>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</si>
  <si>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</si>
  <si>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</si>
  <si>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</si>
  <si>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</si>
  <si>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</si>
  <si>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</si>
  <si>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</si>
  <si>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</si>
  <si>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</si>
  <si>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</si>
  <si>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</si>
  <si>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</si>
  <si>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</si>
  <si>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</si>
  <si>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</si>
  <si>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</si>
  <si>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</si>
  <si>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</si>
  <si>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</si>
  <si>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</si>
  <si>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</si>
  <si>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</si>
  <si>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</si>
  <si>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</si>
  <si>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</si>
  <si>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</si>
  <si>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</si>
  <si>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</si>
  <si>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</si>
  <si>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</si>
  <si>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</si>
  <si>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</si>
  <si>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</si>
  <si>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</si>
  <si>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</si>
  <si>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</si>
  <si>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</si>
  <si>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</si>
  <si>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</si>
  <si>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</si>
  <si>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</si>
  <si>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</si>
  <si>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</si>
  <si>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</si>
  <si>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</si>
  <si>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</si>
  <si>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</si>
  <si>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</si>
  <si>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</si>
  <si>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</si>
  <si>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</si>
  <si>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</si>
  <si>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</si>
  <si>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</si>
  <si>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</si>
  <si>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</si>
  <si>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</si>
  <si>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</si>
  <si>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</si>
  <si>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</si>
  <si>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</si>
  <si>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</si>
  <si>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</si>
  <si>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</si>
  <si>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</si>
  <si>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</si>
  <si>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</si>
  <si>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</si>
  <si>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</si>
  <si>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</si>
  <si>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</si>
  <si>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</si>
  <si>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</si>
  <si>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</si>
  <si>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</si>
  <si>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</si>
  <si>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</si>
  <si>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</si>
  <si>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</si>
  <si>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</si>
  <si>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</si>
  <si>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</si>
  <si>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</si>
  <si>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</si>
  <si>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</si>
  <si>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</si>
  <si>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</si>
  <si>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</si>
  <si>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</si>
  <si>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</si>
  <si>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</si>
  <si>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</si>
  <si>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</si>
  <si>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</si>
  <si>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</si>
  <si>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</si>
  <si>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</si>
  <si>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</si>
  <si>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</si>
  <si>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</si>
  <si>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</si>
  <si>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</si>
  <si>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</si>
  <si>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</si>
  <si>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</si>
  <si>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</si>
  <si>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</si>
  <si>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</si>
  <si>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</si>
  <si>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</si>
  <si>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</si>
  <si>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</si>
  <si>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</si>
  <si>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</si>
  <si>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</si>
  <si>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</si>
  <si>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</si>
  <si>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</si>
  <si>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</si>
  <si>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</si>
  <si>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</si>
  <si>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</si>
  <si>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</si>
  <si>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</si>
  <si>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</si>
  <si>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</si>
  <si>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</si>
  <si>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</si>
  <si>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</si>
  <si>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</si>
  <si>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</si>
  <si>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</si>
  <si>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</si>
  <si>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</si>
  <si>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</si>
  <si>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</si>
  <si>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</si>
  <si>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</si>
  <si>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</si>
  <si>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</si>
  <si>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</si>
  <si>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</si>
  <si>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</si>
  <si>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</si>
  <si>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</si>
  <si>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</si>
  <si>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</si>
  <si>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</si>
  <si>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</si>
  <si>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</si>
  <si>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</si>
  <si>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</si>
  <si>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</si>
  <si>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</si>
  <si>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</si>
  <si>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</si>
  <si>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</si>
  <si>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</si>
  <si>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</si>
  <si>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</si>
  <si>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</si>
  <si>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</si>
  <si>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</si>
  <si>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</si>
  <si>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</si>
  <si>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</si>
  <si>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</si>
  <si>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</si>
  <si>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</si>
  <si>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</si>
  <si>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</si>
  <si>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</si>
  <si>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</si>
  <si>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</si>
  <si>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</si>
  <si>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</si>
  <si>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</si>
  <si>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</si>
  <si>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</si>
  <si>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</si>
  <si>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</si>
  <si>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</si>
  <si>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</si>
  <si>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</si>
  <si>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</si>
  <si>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</si>
  <si>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</si>
  <si>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</si>
  <si>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</si>
  <si>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</si>
  <si>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</si>
  <si>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</si>
  <si>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</si>
  <si>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</si>
  <si>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</si>
  <si>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</si>
  <si>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</si>
  <si>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</si>
  <si>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</si>
  <si>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</si>
  <si>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</si>
  <si>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</si>
  <si>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</si>
  <si>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</si>
  <si>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</si>
  <si>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</si>
  <si>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</si>
  <si>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</si>
  <si>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</si>
  <si>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</si>
  <si>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</si>
  <si>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</si>
  <si>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</si>
  <si>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</si>
  <si>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</si>
  <si>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</si>
  <si>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</si>
  <si>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</si>
  <si>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</si>
  <si>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</si>
  <si>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</si>
  <si>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</si>
  <si>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</si>
  <si>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</si>
  <si>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</si>
  <si>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</si>
  <si>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</si>
  <si>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</si>
  <si>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</si>
  <si>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</si>
  <si>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</si>
  <si>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</si>
  <si>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</si>
  <si>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</si>
  <si>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</si>
  <si>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</si>
  <si>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</si>
  <si>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</si>
  <si>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</si>
  <si>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</si>
  <si>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</si>
  <si>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</si>
  <si>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</si>
  <si>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</si>
  <si>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</si>
  <si>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</si>
  <si>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</si>
  <si>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</si>
  <si>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</si>
  <si>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</si>
  <si>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</si>
  <si>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</si>
  <si>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</si>
  <si>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</si>
  <si>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</si>
  <si>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</si>
  <si>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</si>
  <si>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</si>
  <si>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</si>
  <si>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</si>
  <si>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</si>
  <si>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</si>
  <si>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</si>
  <si>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</si>
  <si>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</si>
  <si>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</si>
  <si>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</si>
  <si>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</si>
  <si>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</si>
  <si>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</si>
  <si>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</si>
  <si>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</si>
  <si>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</si>
  <si>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</si>
  <si>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</si>
  <si>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</si>
  <si>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</si>
  <si>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</si>
  <si>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</si>
  <si>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</si>
  <si>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</si>
  <si>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</si>
  <si>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</si>
  <si>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</si>
  <si>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</si>
  <si>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</si>
  <si>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</si>
  <si>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</si>
  <si>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</si>
  <si>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</si>
  <si>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</si>
  <si>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</si>
  <si>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</si>
  <si>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</si>
  <si>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</si>
  <si>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</si>
  <si>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</si>
  <si>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</si>
  <si>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</si>
  <si>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</si>
  <si>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</si>
  <si>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</si>
  <si>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</si>
  <si>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</si>
  <si>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</si>
  <si>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</si>
  <si>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</si>
  <si>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</si>
  <si>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</si>
  <si>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</si>
  <si>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</si>
  <si>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</si>
  <si>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</si>
  <si>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</si>
  <si>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</si>
  <si>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</si>
  <si>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</si>
  <si>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</si>
  <si>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</si>
  <si>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</si>
  <si>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</si>
  <si>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</si>
  <si>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</si>
  <si>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</si>
  <si>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</si>
  <si>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</si>
  <si>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</si>
  <si>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</si>
  <si>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</si>
  <si>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</si>
  <si>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</si>
  <si>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</si>
  <si>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</si>
  <si>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</si>
  <si>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</si>
  <si>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</si>
  <si>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</si>
  <si>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</si>
  <si>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</si>
  <si>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</si>
  <si>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</si>
  <si>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</si>
  <si>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</si>
  <si>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</si>
  <si>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</si>
  <si>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</si>
  <si>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</si>
  <si>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</si>
  <si>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</si>
  <si>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</si>
  <si>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</si>
  <si>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</si>
  <si>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</si>
  <si>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</si>
  <si>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</si>
  <si>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</si>
  <si>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</si>
  <si>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</si>
  <si>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</si>
  <si>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</si>
  <si>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</si>
  <si>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</si>
  <si>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</si>
  <si>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</si>
  <si>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</si>
  <si>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</si>
  <si>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</si>
  <si>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</si>
  <si>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</si>
  <si>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</si>
  <si>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</si>
  <si>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</si>
  <si>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</si>
  <si>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</si>
  <si>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</si>
  <si>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</si>
  <si>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</si>
  <si>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</si>
  <si>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</si>
  <si>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</si>
  <si>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</si>
  <si>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</si>
  <si>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</si>
  <si>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</si>
  <si>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</si>
  <si>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</si>
  <si>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</si>
  <si>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</si>
  <si>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</si>
  <si>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</si>
  <si>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</si>
  <si>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</si>
  <si>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</si>
  <si>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</si>
  <si>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</si>
  <si>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</si>
  <si>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</si>
  <si>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</si>
  <si>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</si>
  <si>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</si>
  <si>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</si>
  <si>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</si>
  <si>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</si>
  <si>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</si>
  <si>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</si>
  <si>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</si>
  <si>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</si>
  <si>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</si>
  <si>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</si>
  <si>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</si>
  <si>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</si>
  <si>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</si>
  <si>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</si>
  <si>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</si>
  <si>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</si>
  <si>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</si>
  <si>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</si>
  <si>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</si>
  <si>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</si>
  <si>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</si>
  <si>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</si>
  <si>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</si>
  <si>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</si>
  <si>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</si>
  <si>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</si>
  <si>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</si>
  <si>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</si>
  <si>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</si>
  <si>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</si>
  <si>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</si>
  <si>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</si>
  <si>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</si>
  <si>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</si>
  <si>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</si>
  <si>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</si>
  <si>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</si>
  <si>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</si>
  <si>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</si>
  <si>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</si>
  <si>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</si>
  <si>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</si>
  <si>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</si>
  <si>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</si>
  <si>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</si>
  <si>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</si>
  <si>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</si>
  <si>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</si>
  <si>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</si>
  <si>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</si>
  <si>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</si>
  <si>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</si>
  <si>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</si>
  <si>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</si>
  <si>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</si>
  <si>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</si>
  <si>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</si>
  <si>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</si>
  <si>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</si>
  <si>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</si>
  <si>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</si>
  <si>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</si>
  <si>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</si>
  <si>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</si>
  <si>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</si>
  <si>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</si>
  <si>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</si>
  <si>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</si>
  <si>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</si>
  <si>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</si>
  <si>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</si>
  <si>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</si>
  <si>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</si>
  <si>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</si>
  <si>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</si>
  <si>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</si>
  <si>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</si>
  <si>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</si>
  <si>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</si>
  <si>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</si>
  <si>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</si>
  <si>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</si>
  <si>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</si>
  <si>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</si>
  <si>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</si>
  <si>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</si>
  <si>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</si>
  <si>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</si>
  <si>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</si>
  <si>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</si>
  <si>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</si>
  <si>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</si>
  <si>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</si>
  <si>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</si>
  <si>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</si>
  <si>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</si>
  <si>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</si>
  <si>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</si>
  <si>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</si>
  <si>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</si>
  <si>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</si>
  <si>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</si>
  <si>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</si>
  <si>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</si>
  <si>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</si>
  <si>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</si>
  <si>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</si>
  <si>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</si>
  <si>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</si>
  <si>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</si>
  <si>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</si>
  <si>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</si>
  <si>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</si>
  <si>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</si>
  <si>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</si>
  <si>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</si>
  <si>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</si>
  <si>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</si>
  <si>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</si>
  <si>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</si>
  <si>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</si>
  <si>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</si>
  <si>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</si>
  <si>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</si>
  <si>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</si>
  <si>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</si>
  <si>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</si>
  <si>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</si>
  <si>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</si>
  <si>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</si>
  <si>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</si>
  <si>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</si>
  <si>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</si>
  <si>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</si>
  <si>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</si>
  <si>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</si>
  <si>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</si>
  <si>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</si>
  <si>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</si>
  <si>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</si>
  <si>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</si>
  <si>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</si>
  <si>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</si>
  <si>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</si>
  <si>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</si>
  <si>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</si>
  <si>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</si>
  <si>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</si>
  <si>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</si>
  <si>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</si>
  <si>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</si>
  <si>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</si>
  <si>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</si>
  <si>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</si>
  <si>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</si>
  <si>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</si>
  <si>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</si>
  <si>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</si>
  <si>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</si>
  <si>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</si>
  <si>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</si>
  <si>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</si>
  <si>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</si>
  <si>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</si>
  <si>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</si>
  <si>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</si>
  <si>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</si>
  <si>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</si>
  <si>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</si>
  <si>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</si>
  <si>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</si>
  <si>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</si>
  <si>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</si>
  <si>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</si>
  <si>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</si>
  <si>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</si>
  <si>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</si>
  <si>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</si>
  <si>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</si>
  <si>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</si>
  <si>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</si>
  <si>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</si>
  <si>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</si>
  <si>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</si>
  <si>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</si>
  <si>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</si>
  <si>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</si>
  <si>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</si>
  <si>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</si>
  <si>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</si>
  <si>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</si>
  <si>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</si>
  <si>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</si>
  <si>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</si>
  <si>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</si>
  <si>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</si>
  <si>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</si>
  <si>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</si>
  <si>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</si>
  <si>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</si>
  <si>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</si>
  <si>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</si>
  <si>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</si>
  <si>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</si>
  <si>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</si>
  <si>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</si>
  <si>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</si>
  <si>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</si>
  <si>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</si>
  <si>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</si>
  <si>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</si>
  <si>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</si>
  <si>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</si>
  <si>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</si>
  <si>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</si>
  <si>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</si>
  <si>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</si>
  <si>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</si>
  <si>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</si>
  <si>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</si>
  <si>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</si>
  <si>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</si>
  <si>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</si>
  <si>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</si>
  <si>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</si>
  <si>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</si>
  <si>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</si>
  <si>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</si>
  <si>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</si>
  <si>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</si>
  <si>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</si>
  <si>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</si>
  <si>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</si>
  <si>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</si>
  <si>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</si>
  <si>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</si>
  <si>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</si>
  <si>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</si>
  <si>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</si>
  <si>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</si>
  <si>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</si>
  <si>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</si>
  <si>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</si>
  <si>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</si>
  <si>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</si>
  <si>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</si>
  <si>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</si>
  <si>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</si>
  <si>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</si>
  <si>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</si>
  <si>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</si>
  <si>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</si>
  <si>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</si>
  <si>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</si>
  <si>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</si>
  <si>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</si>
  <si>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</si>
  <si>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</si>
  <si>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</si>
  <si>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</si>
  <si>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</si>
  <si>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</si>
  <si>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</si>
  <si>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</si>
  <si>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</si>
  <si>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</si>
  <si>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</si>
  <si>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</si>
  <si>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</si>
  <si>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</si>
  <si>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</si>
  <si>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</si>
  <si>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</si>
  <si>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</si>
  <si>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</si>
  <si>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</si>
  <si>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</si>
  <si>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</si>
  <si>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</si>
  <si>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</si>
  <si>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</si>
  <si>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</si>
  <si>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</si>
  <si>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</si>
  <si>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</si>
  <si>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</si>
  <si>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</si>
  <si>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</si>
  <si>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</si>
  <si>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</si>
  <si>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</si>
  <si>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</si>
  <si>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</si>
  <si>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</si>
  <si>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</si>
  <si>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</si>
  <si>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</si>
  <si>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</si>
  <si>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</si>
  <si>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</si>
  <si>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</si>
  <si>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</si>
  <si>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</si>
  <si>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</si>
  <si>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</si>
  <si>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</si>
  <si>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</si>
  <si>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</si>
  <si>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</si>
  <si>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</si>
  <si>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</si>
  <si>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</si>
  <si>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</si>
  <si>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</si>
  <si>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</si>
  <si>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</si>
  <si>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</si>
  <si>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</si>
  <si>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</si>
  <si>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</si>
  <si>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</si>
  <si>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</si>
  <si>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</si>
  <si>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</si>
  <si>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</si>
  <si>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</si>
  <si>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</si>
  <si>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</si>
  <si>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</si>
  <si>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</si>
  <si>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</si>
  <si>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</si>
  <si>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</si>
  <si>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</si>
  <si>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</si>
  <si>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</si>
  <si>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</si>
  <si>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</si>
  <si>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</si>
  <si>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</si>
  <si>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</si>
  <si>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</si>
  <si>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</si>
  <si>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</si>
  <si>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</si>
  <si>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</si>
  <si>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</si>
  <si>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</si>
  <si>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</si>
  <si>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</si>
  <si>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</si>
  <si>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</si>
  <si>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</si>
  <si>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</si>
  <si>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</si>
  <si>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</si>
  <si>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</si>
  <si>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</si>
  <si>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</si>
  <si>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</si>
  <si>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</si>
  <si>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</si>
  <si>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</si>
  <si>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</si>
  <si>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</si>
  <si>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</si>
  <si>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</si>
  <si>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</si>
  <si>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</si>
  <si>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</si>
  <si>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</si>
  <si>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</si>
  <si>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</si>
  <si>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</si>
  <si>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</si>
  <si>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</si>
  <si>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</si>
  <si>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</si>
  <si>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</si>
  <si>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</si>
  <si>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</si>
  <si>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</si>
  <si>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</si>
  <si>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</si>
  <si>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</si>
  <si>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</si>
  <si>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</si>
  <si>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</si>
  <si>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</si>
  <si>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</si>
  <si>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</si>
  <si>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</si>
  <si>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</si>
  <si>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</si>
  <si>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</si>
  <si>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</si>
  <si>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</si>
  <si>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</si>
  <si>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</si>
  <si>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</si>
  <si>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</si>
  <si>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</si>
  <si>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</si>
  <si>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</si>
  <si>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</si>
  <si>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</si>
  <si>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</si>
  <si>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</si>
  <si>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</si>
  <si>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</si>
  <si>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</si>
  <si>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</si>
  <si>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</si>
  <si>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</si>
  <si>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</si>
  <si>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</si>
  <si>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</si>
  <si>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</si>
  <si>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</si>
  <si>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</si>
  <si>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</si>
  <si>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</si>
  <si>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</si>
  <si>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</si>
  <si>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</si>
  <si>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</si>
  <si>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</si>
  <si>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</si>
  <si>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</si>
  <si>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</si>
  <si>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</si>
  <si>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</si>
  <si>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</si>
  <si>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</si>
  <si>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</si>
  <si>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</si>
  <si>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</si>
  <si>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</si>
  <si>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</si>
  <si>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</si>
  <si>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</si>
  <si>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</si>
  <si>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</si>
  <si>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</si>
  <si>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</si>
  <si>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</si>
  <si>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</si>
  <si>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</si>
  <si>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</si>
  <si>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</si>
  <si>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</si>
  <si>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</si>
  <si>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</si>
  <si>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</si>
  <si>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</si>
  <si>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</si>
  <si>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</si>
  <si>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</si>
  <si>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</si>
  <si>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</si>
  <si>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</si>
  <si>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</si>
  <si>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</si>
  <si>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</si>
  <si>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</si>
  <si>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</si>
  <si>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</si>
  <si>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</si>
  <si>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</si>
  <si>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</si>
  <si>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</si>
  <si>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</si>
  <si>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</si>
  <si>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</si>
  <si>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</si>
  <si>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</si>
  <si>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</si>
  <si>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</si>
  <si>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</si>
  <si>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</si>
  <si>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</si>
  <si>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</si>
  <si>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</si>
  <si>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</si>
  <si>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</si>
  <si>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</si>
  <si>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</si>
  <si>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</si>
  <si>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</si>
  <si>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</si>
  <si>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</si>
  <si>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</si>
  <si>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</si>
  <si>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</si>
  <si>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</si>
  <si>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</si>
  <si>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</si>
  <si>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</si>
  <si>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</si>
  <si>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</si>
  <si>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</si>
  <si>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</si>
  <si>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</si>
  <si>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</si>
  <si>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</si>
  <si>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</si>
  <si>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</si>
  <si>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</si>
  <si>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</si>
  <si>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</si>
  <si>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</si>
  <si>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</si>
  <si>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</si>
  <si>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</si>
  <si>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</si>
  <si>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</si>
  <si>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</si>
  <si>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</si>
  <si>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</si>
  <si>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</si>
  <si>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</si>
  <si>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</si>
  <si>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</si>
  <si>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</si>
  <si>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</si>
  <si>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</si>
  <si>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</si>
  <si>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</si>
  <si>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</si>
  <si>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</si>
  <si>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</si>
  <si>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</si>
  <si>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</si>
  <si>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</si>
  <si>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</si>
  <si>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</si>
  <si>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</si>
  <si>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</si>
  <si>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</si>
  <si>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</si>
  <si>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</si>
  <si>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</si>
  <si>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</si>
  <si>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</si>
  <si>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</si>
  <si>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</si>
  <si>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</si>
  <si>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</si>
  <si>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</si>
  <si>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</si>
  <si>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</si>
  <si>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</si>
  <si>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</si>
  <si>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</si>
  <si>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</si>
  <si>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</si>
  <si>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</si>
  <si>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</si>
  <si>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</si>
  <si>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</si>
  <si>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</si>
  <si>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</si>
  <si>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</si>
  <si>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</si>
  <si>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</si>
  <si>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</si>
  <si>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</si>
  <si>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</si>
  <si>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</si>
  <si>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</si>
  <si>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</si>
  <si>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</si>
  <si>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</si>
  <si>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</si>
  <si>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</si>
  <si>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</si>
  <si>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</si>
  <si>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</si>
  <si>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</si>
  <si>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</si>
  <si>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</si>
  <si>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</si>
  <si>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</si>
  <si>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</si>
  <si>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</si>
  <si>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</si>
  <si>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</si>
  <si>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</si>
  <si>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</si>
  <si>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</si>
  <si>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</si>
  <si>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</si>
  <si>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</si>
  <si>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</si>
  <si>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</si>
  <si>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</si>
  <si>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</si>
  <si>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</si>
  <si>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</si>
  <si>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</si>
  <si>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</si>
  <si>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</si>
  <si>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</si>
  <si>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</si>
  <si>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</si>
  <si>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</si>
  <si>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</si>
  <si>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</si>
  <si>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</si>
  <si>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</si>
  <si>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</si>
  <si>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</si>
  <si>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</si>
  <si>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</si>
  <si>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</si>
  <si>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</si>
  <si>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</si>
  <si>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</si>
  <si>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</si>
  <si>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</si>
  <si>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</si>
  <si>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</si>
  <si>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</si>
  <si>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</si>
  <si>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</si>
  <si>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</si>
  <si>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</si>
  <si>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</si>
  <si>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</si>
  <si>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</si>
  <si>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</si>
  <si>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</si>
  <si>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</si>
  <si>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</si>
  <si>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</si>
  <si>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</si>
  <si>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</si>
  <si>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</si>
  <si>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</si>
  <si>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</si>
  <si>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</si>
  <si>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</si>
  <si>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</si>
  <si>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</si>
  <si>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</si>
  <si>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</si>
  <si>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</si>
  <si>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</si>
  <si>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</si>
  <si>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</si>
  <si>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</si>
  <si>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</si>
  <si>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</si>
  <si>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</si>
  <si>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</si>
  <si>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</si>
  <si>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</si>
  <si>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</si>
  <si>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</si>
  <si>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</si>
  <si>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</si>
  <si>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</si>
  <si>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</si>
  <si>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</si>
  <si>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</si>
  <si>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</si>
  <si>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</si>
  <si>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</si>
  <si>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</si>
  <si>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</si>
  <si>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</si>
  <si>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</si>
  <si>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</si>
  <si>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</si>
  <si>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</si>
  <si>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</si>
  <si>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</si>
  <si>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</si>
  <si>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</si>
  <si>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</si>
  <si>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</si>
  <si>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</si>
  <si>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</si>
  <si>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</si>
  <si>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</si>
  <si>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</si>
  <si>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</si>
  <si>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</si>
  <si>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</si>
  <si>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</si>
  <si>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</si>
  <si>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</si>
  <si>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</si>
  <si>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</si>
  <si>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</si>
  <si>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</si>
  <si>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</si>
  <si>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</si>
  <si>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</si>
  <si>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</si>
  <si>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</si>
  <si>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</si>
  <si>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</si>
  <si>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</si>
  <si>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</si>
  <si>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</si>
  <si>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</si>
  <si>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</si>
  <si>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</si>
  <si>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</si>
  <si>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</si>
  <si>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</si>
  <si>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</si>
  <si>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</si>
  <si>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</si>
  <si>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</si>
  <si>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</si>
  <si>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</si>
  <si>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</si>
  <si>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</si>
  <si>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</si>
  <si>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</si>
  <si>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</si>
  <si>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</si>
  <si>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</si>
  <si>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</si>
  <si>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</si>
  <si>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</si>
  <si>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</si>
  <si>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</si>
  <si>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</si>
  <si>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</si>
  <si>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</si>
  <si>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</si>
  <si>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</si>
  <si>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</si>
  <si>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</si>
  <si>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</si>
  <si>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</si>
  <si>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</si>
  <si>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</si>
  <si>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</si>
  <si>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</si>
  <si>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</si>
  <si>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</si>
  <si>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</si>
  <si>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</si>
  <si>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</si>
  <si>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</si>
  <si>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</si>
  <si>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</si>
  <si>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</si>
  <si>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</si>
  <si>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</si>
  <si>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</si>
  <si>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</si>
  <si>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</si>
  <si>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</si>
  <si>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</si>
  <si>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</si>
  <si>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</si>
  <si>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</si>
  <si>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</si>
  <si>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</si>
  <si>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</si>
  <si>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</si>
  <si>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</si>
  <si>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</si>
  <si>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</si>
  <si>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</si>
  <si>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</si>
  <si>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</si>
  <si>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</si>
  <si>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</si>
  <si>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</si>
  <si>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</si>
  <si>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</si>
  <si>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</si>
  <si>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</si>
  <si>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</si>
  <si>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</si>
  <si>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</si>
  <si>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</si>
  <si>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</si>
  <si>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</si>
  <si>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</si>
  <si>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</si>
  <si>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</si>
  <si>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</si>
  <si>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</si>
  <si>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</si>
  <si>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</si>
  <si>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</si>
  <si>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</si>
  <si>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</si>
  <si>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</si>
  <si>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</si>
  <si>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</si>
  <si>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</si>
  <si>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</si>
  <si>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</si>
  <si>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</si>
  <si>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</si>
  <si>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</si>
  <si>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</si>
  <si>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</si>
  <si>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</si>
  <si>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</si>
  <si>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</si>
  <si>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</si>
  <si>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</si>
  <si>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</si>
  <si>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</si>
  <si>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</si>
  <si>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</si>
  <si>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</si>
  <si>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</si>
  <si>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</si>
  <si>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</si>
  <si>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</si>
  <si>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</si>
  <si>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</si>
  <si>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</si>
  <si>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</si>
  <si>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</si>
  <si>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</si>
  <si>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</si>
  <si>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</si>
  <si>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</si>
  <si>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</si>
  <si>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</si>
  <si>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</si>
  <si>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</si>
  <si>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</si>
  <si>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</si>
  <si>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</si>
  <si>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</si>
  <si>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</si>
  <si>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</si>
  <si>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</si>
  <si>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</si>
  <si>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</si>
  <si>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</si>
  <si>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</si>
  <si>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</si>
  <si>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</si>
  <si>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</si>
  <si>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</si>
  <si>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</si>
  <si>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</si>
  <si>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</si>
  <si>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</si>
  <si>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</si>
  <si>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</si>
  <si>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</si>
  <si>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</si>
  <si>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</si>
  <si>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</si>
  <si>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</si>
  <si>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</si>
  <si>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</si>
  <si>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</si>
  <si>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</si>
  <si>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</si>
  <si>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</si>
  <si>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</si>
  <si>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</si>
  <si>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</si>
  <si>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</si>
  <si>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</si>
  <si>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</si>
  <si>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</si>
  <si>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</si>
  <si>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</si>
  <si>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</si>
  <si>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</si>
  <si>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</si>
  <si>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</si>
  <si>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</si>
  <si>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</si>
  <si>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</si>
  <si>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</si>
  <si>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</si>
  <si>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</si>
  <si>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</si>
  <si>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</si>
  <si>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</si>
  <si>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</si>
  <si>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</si>
  <si>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</si>
  <si>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</si>
  <si>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</si>
  <si>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</si>
  <si>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</si>
  <si>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</si>
  <si>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</si>
  <si>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</si>
  <si>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</si>
  <si>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</si>
  <si>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</si>
  <si>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</si>
  <si>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</si>
  <si>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</si>
  <si>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</si>
  <si>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</si>
  <si>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</si>
  <si>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</si>
  <si>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</si>
  <si>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</si>
  <si>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</si>
  <si>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</si>
  <si>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</si>
  <si>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</si>
  <si>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</si>
  <si>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</si>
  <si>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</si>
  <si>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</si>
  <si>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</si>
  <si>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</si>
  <si>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</si>
  <si>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</si>
  <si>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</si>
  <si>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</si>
  <si>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</si>
  <si>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</si>
  <si>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</si>
  <si>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</si>
  <si>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</si>
  <si>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</si>
  <si>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</si>
  <si>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</si>
  <si>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</si>
  <si>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</si>
  <si>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</si>
  <si>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</si>
  <si>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</si>
  <si>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</si>
  <si>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</si>
  <si>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</si>
  <si>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</si>
  <si>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</si>
  <si>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</si>
  <si>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</si>
  <si>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</si>
  <si>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</si>
  <si>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</si>
  <si>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</si>
  <si>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</si>
  <si>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</si>
  <si>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</si>
  <si>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</si>
  <si>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</si>
  <si>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</si>
  <si>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</si>
  <si>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</si>
  <si>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</si>
  <si>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</si>
  <si>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</si>
  <si>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</si>
  <si>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</si>
  <si>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</si>
  <si>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</si>
  <si>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</si>
  <si>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</si>
  <si>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</si>
  <si>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</si>
  <si>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</si>
  <si>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</si>
  <si>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</si>
  <si>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</si>
  <si>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</si>
  <si>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</si>
  <si>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</si>
  <si>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</si>
  <si>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</si>
  <si>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</si>
  <si>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</si>
  <si>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</si>
  <si>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</si>
  <si>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</si>
  <si>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</si>
  <si>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</si>
  <si>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</si>
  <si>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</si>
  <si>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</si>
  <si>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</si>
  <si>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</si>
  <si>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</si>
  <si>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</si>
  <si>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</si>
  <si>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</si>
  <si>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</si>
  <si>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</si>
  <si>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</si>
  <si>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</si>
  <si>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</si>
  <si>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</si>
  <si>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</si>
  <si>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</si>
  <si>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</si>
  <si>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</si>
  <si>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</si>
  <si>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</si>
  <si>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</si>
  <si>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</si>
  <si>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</si>
  <si>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</si>
  <si>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</si>
  <si>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</si>
  <si>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</si>
  <si>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</si>
  <si>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</si>
  <si>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</si>
  <si>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</si>
  <si>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</si>
  <si>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</si>
  <si>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</si>
  <si>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</si>
  <si>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</si>
  <si>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</si>
  <si>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</si>
  <si>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</si>
  <si>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</si>
  <si>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</si>
  <si>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</si>
  <si>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</si>
  <si>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</si>
  <si>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</si>
  <si>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</si>
  <si>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</si>
  <si>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</si>
  <si>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</si>
  <si>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</si>
  <si>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</si>
  <si>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</si>
  <si>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</si>
  <si>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</si>
  <si>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</si>
  <si>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</si>
  <si>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</si>
  <si>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</si>
  <si>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</si>
  <si>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</si>
  <si>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</si>
  <si>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</si>
  <si>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</si>
  <si>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</si>
  <si>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</si>
  <si>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</si>
  <si>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</si>
  <si>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</si>
  <si>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</si>
  <si>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</si>
  <si>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</si>
  <si>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</si>
  <si>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</si>
  <si>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</si>
  <si>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</si>
  <si>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</si>
  <si>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</si>
  <si>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</si>
  <si>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</si>
  <si>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</si>
  <si>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</si>
  <si>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</si>
  <si>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</si>
  <si>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</si>
  <si>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</si>
  <si>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</si>
  <si>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</si>
  <si>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</si>
  <si>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</si>
  <si>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</si>
  <si>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</si>
  <si>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</si>
  <si>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</si>
  <si>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</si>
  <si>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</si>
  <si>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</si>
  <si>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</si>
  <si>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</si>
  <si>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</si>
  <si>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</si>
  <si>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</si>
  <si>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</si>
  <si>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</si>
  <si>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</si>
  <si>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</si>
  <si>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</si>
  <si>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</si>
  <si>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</si>
  <si>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</si>
  <si>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</si>
  <si>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</si>
  <si>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</si>
  <si>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</si>
  <si>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</si>
  <si>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</si>
  <si>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</si>
  <si>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</si>
  <si>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</si>
  <si>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</si>
  <si>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</si>
  <si>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</si>
  <si>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</si>
  <si>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</si>
  <si>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</si>
  <si>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</si>
  <si>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</si>
  <si>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</si>
  <si>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</si>
  <si>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</si>
  <si>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</si>
  <si>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</si>
  <si>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</si>
  <si>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</si>
  <si>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</si>
  <si>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</si>
  <si>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</si>
  <si>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</si>
  <si>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</si>
  <si>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</si>
  <si>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</si>
  <si>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</si>
  <si>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</si>
  <si>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</si>
  <si>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</si>
  <si>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</si>
  <si>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</si>
  <si>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</si>
  <si>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</si>
  <si>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</si>
  <si>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</si>
  <si>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</si>
  <si>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</si>
  <si>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</si>
  <si>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</si>
  <si>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</si>
  <si>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</si>
  <si>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</si>
  <si>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</si>
  <si>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</si>
  <si>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</si>
  <si>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</si>
  <si>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</si>
  <si>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</si>
  <si>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</si>
  <si>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</si>
  <si>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</si>
  <si>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</si>
  <si>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</si>
  <si>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</si>
  <si>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</si>
  <si>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</si>
  <si>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</si>
  <si>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</si>
  <si>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</si>
  <si>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</si>
  <si>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</si>
  <si>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</si>
  <si>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</si>
  <si>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</si>
  <si>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</si>
  <si>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</si>
  <si>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</si>
  <si>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</si>
  <si>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</si>
  <si>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</si>
  <si>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</si>
  <si>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</si>
  <si>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</si>
  <si>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</si>
  <si>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</si>
  <si>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</si>
  <si>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</si>
  <si>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</si>
  <si>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</si>
  <si>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</si>
  <si>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</si>
  <si>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</si>
  <si>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</si>
  <si>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</si>
  <si>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</si>
  <si>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</si>
  <si>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</si>
  <si>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</si>
  <si>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</si>
  <si>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</si>
  <si>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</si>
  <si>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</si>
  <si>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</si>
  <si>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</si>
  <si>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</si>
  <si>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</si>
  <si>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</si>
  <si>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</si>
  <si>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</si>
  <si>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</si>
  <si>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</si>
  <si>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</si>
  <si>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</si>
  <si>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</si>
  <si>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</si>
  <si>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</si>
  <si>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</si>
  <si>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</si>
  <si>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</si>
  <si>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</si>
  <si>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</si>
  <si>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</si>
  <si>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</si>
  <si>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</si>
  <si>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</si>
  <si>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</si>
  <si>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</si>
  <si>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</si>
  <si>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</si>
  <si>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</si>
  <si>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</si>
  <si>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</si>
  <si>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</si>
  <si>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</si>
  <si>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</si>
  <si>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</si>
  <si>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</si>
  <si>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</si>
  <si>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</si>
  <si>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</si>
  <si>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</si>
  <si>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</si>
  <si>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</si>
  <si>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</si>
  <si>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</si>
  <si>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</si>
  <si>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</si>
  <si>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</si>
  <si>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</si>
  <si>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</si>
  <si>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</si>
  <si>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</si>
  <si>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</si>
  <si>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</si>
  <si>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</si>
  <si>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</si>
  <si>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</si>
  <si>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</si>
  <si>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</si>
  <si>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</si>
  <si>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</si>
  <si>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</si>
  <si>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</si>
  <si>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</si>
  <si>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</si>
  <si>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</si>
  <si>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</si>
  <si>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</si>
  <si>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</si>
  <si>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</si>
  <si>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</si>
  <si>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</si>
  <si>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</si>
  <si>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</si>
  <si>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</si>
  <si>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</si>
  <si>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</si>
  <si>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</si>
  <si>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</si>
  <si>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</si>
  <si>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</si>
  <si>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</si>
  <si>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</si>
  <si>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</si>
  <si>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</si>
  <si>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</si>
  <si>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</si>
  <si>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</si>
  <si>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</si>
  <si>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</si>
  <si>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</si>
  <si>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</si>
  <si>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</si>
  <si>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</si>
  <si>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</si>
  <si>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</si>
  <si>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</si>
  <si>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</si>
  <si>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</si>
  <si>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</si>
  <si>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</si>
  <si>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</si>
  <si>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</si>
  <si>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</si>
  <si>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</si>
  <si>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</si>
  <si>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</si>
  <si>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</si>
  <si>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</si>
  <si>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</si>
  <si>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</si>
  <si>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</si>
  <si>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</si>
  <si>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</si>
  <si>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</si>
  <si>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</si>
  <si>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</si>
  <si>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</si>
  <si>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</si>
  <si>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</si>
  <si>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</si>
  <si>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</si>
  <si>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</si>
  <si>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</si>
  <si>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</si>
  <si>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</si>
  <si>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</si>
  <si>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</si>
  <si>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</si>
  <si>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</si>
  <si>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</si>
  <si>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</si>
  <si>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</si>
  <si>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</si>
  <si>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</si>
  <si>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</si>
  <si>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</si>
  <si>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</si>
  <si>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</si>
  <si>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</si>
  <si>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</si>
  <si>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</si>
  <si>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</si>
  <si>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</si>
  <si>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</si>
  <si>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</si>
  <si>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</si>
  <si>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</si>
  <si>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</si>
  <si>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</si>
  <si>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</si>
  <si>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</si>
  <si>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</si>
  <si>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</si>
  <si>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</si>
  <si>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</si>
  <si>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</si>
  <si>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</si>
  <si>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</si>
  <si>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</si>
  <si>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</si>
  <si>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</si>
  <si>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</si>
  <si>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</si>
  <si>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</si>
  <si>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</si>
  <si>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</si>
  <si>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</si>
  <si>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</si>
  <si>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</si>
  <si>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</si>
  <si>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</si>
  <si>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</si>
  <si>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</si>
  <si>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</si>
  <si>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</si>
  <si>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</si>
  <si>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</si>
  <si>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</si>
  <si>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</si>
  <si>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</si>
  <si>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</si>
  <si>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</si>
  <si>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</si>
  <si>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</si>
  <si>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</si>
  <si>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</si>
  <si>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</si>
  <si>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</si>
  <si>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</si>
  <si>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</si>
  <si>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</si>
  <si>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</si>
  <si>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</si>
  <si>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</si>
  <si>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</si>
  <si>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</si>
  <si>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</si>
  <si>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</si>
  <si>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</si>
  <si>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</si>
  <si>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</si>
  <si>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</si>
  <si>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</si>
  <si>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</si>
  <si>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</si>
  <si>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</si>
  <si>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</si>
  <si>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</si>
  <si>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</si>
  <si>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</si>
  <si>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</si>
  <si>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</si>
  <si>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</si>
  <si>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</si>
  <si>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</si>
  <si>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</si>
  <si>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</si>
  <si>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</si>
  <si>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</si>
  <si>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</si>
  <si>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</si>
  <si>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</si>
  <si>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</si>
  <si>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</si>
  <si>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</si>
  <si>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</si>
  <si>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</si>
  <si>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</si>
  <si>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</si>
  <si>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</si>
  <si>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</si>
  <si>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</si>
  <si>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</si>
  <si>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</si>
  <si>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</si>
  <si>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</si>
  <si>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</si>
  <si>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</si>
  <si>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</si>
  <si>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</si>
  <si>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</si>
  <si>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</si>
  <si>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</si>
  <si>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</si>
  <si>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</si>
  <si>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</si>
  <si>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</si>
  <si>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</si>
  <si>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</si>
  <si>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</si>
  <si>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</si>
  <si>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</si>
  <si>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</si>
  <si>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</si>
  <si>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</si>
  <si>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</si>
  <si>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</si>
  <si>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</si>
  <si>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</si>
  <si>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</si>
  <si>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</si>
  <si>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</si>
  <si>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</si>
  <si>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</si>
  <si>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</si>
  <si>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</si>
  <si>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</si>
  <si>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</si>
  <si>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</si>
  <si>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</si>
  <si>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</si>
  <si>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</si>
  <si>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</si>
  <si>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</si>
  <si>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</si>
  <si>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</si>
  <si>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</si>
  <si>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</si>
  <si>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</si>
  <si>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</si>
  <si>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</si>
  <si>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</si>
  <si>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</si>
  <si>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</si>
  <si>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</si>
  <si>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</si>
  <si>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</si>
  <si>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</si>
  <si>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</si>
  <si>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</si>
  <si>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</si>
  <si>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</si>
  <si>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</si>
  <si>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</si>
  <si>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</si>
  <si>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</si>
  <si>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</si>
  <si>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</si>
  <si>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</si>
  <si>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</si>
  <si>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</si>
  <si>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</si>
  <si>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</si>
  <si>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</si>
  <si>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</si>
  <si>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</si>
  <si>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</si>
  <si>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</si>
  <si>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</si>
  <si>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</si>
  <si>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</si>
  <si>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</si>
  <si>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</si>
  <si>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</si>
  <si>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</si>
  <si>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</si>
  <si>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</si>
  <si>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</si>
  <si>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</si>
  <si>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</si>
  <si>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</si>
  <si>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</si>
  <si>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</si>
  <si>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</si>
  <si>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</si>
  <si>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</si>
  <si>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</si>
  <si>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</si>
  <si>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</si>
  <si>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</si>
  <si>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</si>
  <si>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</si>
  <si>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</si>
  <si>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</si>
  <si>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</si>
  <si>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</si>
  <si>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</si>
  <si>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</si>
  <si>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</si>
  <si>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</si>
  <si>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</si>
  <si>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</si>
  <si>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</si>
  <si>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</si>
  <si>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</si>
  <si>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</si>
  <si>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</si>
  <si>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</si>
  <si>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</si>
  <si>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</si>
  <si>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</si>
  <si>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</si>
  <si>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</si>
  <si>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</si>
  <si>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</si>
  <si>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</si>
  <si>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</si>
  <si>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</si>
  <si>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</si>
  <si>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</si>
  <si>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</si>
  <si>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</si>
  <si>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</si>
  <si>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</si>
  <si>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</si>
  <si>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</si>
  <si>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</si>
  <si>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</si>
  <si>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</si>
  <si>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</si>
  <si>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</si>
  <si>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</si>
  <si>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</si>
  <si>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</si>
  <si>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</si>
  <si>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</si>
  <si>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</si>
  <si>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</si>
  <si>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</si>
  <si>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</si>
  <si>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</si>
  <si>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</si>
  <si>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</si>
  <si>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</si>
  <si>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</si>
  <si>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</si>
  <si>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</si>
  <si>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</si>
  <si>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</si>
  <si>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</si>
  <si>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</si>
  <si>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</si>
  <si>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</si>
  <si>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</si>
  <si>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</si>
  <si>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</si>
  <si>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</si>
  <si>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</si>
  <si>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</si>
  <si>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</si>
  <si>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</si>
  <si>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</si>
  <si>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</si>
  <si>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</si>
  <si>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</si>
  <si>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</si>
  <si>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</si>
  <si>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</si>
  <si>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</si>
  <si>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</si>
  <si>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</si>
  <si>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</si>
  <si>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</si>
  <si>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</si>
  <si>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</si>
  <si>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</si>
  <si>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</si>
  <si>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</si>
  <si>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</si>
  <si>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</si>
  <si>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</si>
  <si>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</si>
  <si>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</si>
  <si>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</si>
  <si>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</si>
  <si>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</si>
  <si>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</si>
  <si>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</si>
  <si>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</si>
  <si>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</si>
  <si>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</si>
  <si>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</si>
  <si>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</si>
  <si>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</si>
  <si>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</si>
  <si>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</si>
  <si>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</si>
  <si>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</si>
  <si>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</si>
  <si>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</si>
  <si>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</si>
  <si>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</si>
  <si>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</si>
  <si>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</si>
  <si>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</si>
  <si>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</si>
  <si>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</si>
  <si>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</si>
  <si>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</si>
  <si>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</si>
  <si>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</si>
  <si>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</si>
  <si>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</si>
  <si>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</si>
  <si>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</si>
  <si>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</si>
  <si>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</si>
  <si>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</si>
  <si>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</si>
  <si>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</si>
  <si>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</si>
  <si>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</si>
  <si>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</si>
  <si>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</si>
  <si>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</si>
  <si>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</si>
  <si>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</si>
  <si>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</si>
  <si>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</si>
  <si>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</si>
  <si>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</si>
  <si>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</si>
  <si>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</si>
  <si>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</si>
  <si>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</si>
  <si>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</si>
  <si>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</si>
  <si>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</si>
  <si>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</si>
  <si>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</si>
  <si>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</si>
  <si>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</si>
  <si>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</si>
  <si>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</si>
  <si>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</si>
  <si>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</si>
  <si>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</si>
  <si>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</si>
  <si>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</si>
  <si>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</si>
  <si>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</si>
  <si>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</si>
  <si>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</si>
  <si>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</si>
  <si>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</si>
  <si>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</si>
  <si>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</si>
  <si>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</si>
  <si>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</si>
  <si>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</si>
  <si>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</si>
  <si>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</si>
  <si>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</si>
  <si>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</si>
  <si>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</si>
  <si>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</si>
  <si>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</si>
  <si>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</si>
  <si>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</si>
  <si>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</si>
  <si>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</si>
  <si>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</si>
  <si>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</si>
  <si>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</si>
  <si>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</si>
  <si>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</si>
  <si>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</si>
  <si>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</si>
  <si>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</si>
  <si>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</si>
  <si>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</si>
  <si>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</si>
  <si>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</si>
  <si>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</si>
  <si>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</si>
  <si>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</si>
  <si>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</si>
  <si>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</si>
  <si>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</si>
  <si>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</si>
  <si>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</si>
  <si>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</si>
  <si>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</si>
  <si>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</si>
  <si>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</si>
  <si>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</si>
  <si>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</si>
  <si>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</si>
  <si>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</si>
  <si>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</si>
  <si>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</si>
  <si>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</si>
  <si>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</si>
  <si>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</si>
  <si>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</si>
  <si>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</si>
  <si>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</si>
  <si>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</si>
  <si>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</si>
  <si>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</si>
  <si>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</si>
  <si>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</si>
  <si>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</si>
  <si>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</si>
  <si>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</si>
  <si>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</si>
  <si>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</si>
  <si>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</si>
  <si>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</si>
  <si>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</si>
  <si>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</si>
  <si>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</si>
  <si>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</si>
  <si>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</si>
  <si>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</si>
  <si>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</si>
  <si>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</si>
  <si>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</si>
  <si>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</si>
  <si>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</si>
  <si>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</si>
  <si>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</si>
  <si>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</si>
  <si>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</si>
  <si>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</si>
  <si>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</si>
  <si>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</si>
  <si>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</si>
  <si>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</si>
  <si>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</si>
  <si>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</si>
  <si>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</si>
  <si>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</si>
  <si>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</si>
  <si>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</si>
  <si>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</si>
  <si>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</si>
  <si>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</si>
  <si>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</si>
  <si>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</si>
  <si>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</si>
  <si>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</si>
  <si>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</si>
  <si>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</si>
  <si>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</si>
  <si>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</si>
  <si>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</si>
  <si>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</si>
  <si>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</si>
  <si>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</si>
  <si>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</si>
  <si>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</si>
  <si>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</si>
  <si>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</si>
  <si>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</si>
  <si>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</si>
  <si>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</si>
  <si>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</si>
  <si>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</si>
  <si>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</si>
  <si>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</si>
  <si>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</si>
  <si>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</si>
  <si>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</si>
  <si>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</si>
  <si>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</si>
  <si>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</si>
  <si>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</si>
  <si>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</si>
  <si>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</si>
  <si>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</si>
  <si>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</si>
  <si>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</si>
  <si>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</si>
  <si>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</si>
  <si>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</si>
  <si>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</si>
  <si>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</si>
  <si>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</si>
  <si>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</si>
  <si>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</si>
  <si>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</si>
  <si>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</si>
  <si>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</si>
  <si>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</si>
  <si>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</si>
  <si>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</si>
  <si>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</si>
  <si>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</si>
  <si>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</si>
  <si>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</si>
  <si>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</si>
  <si>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</si>
  <si>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</si>
  <si>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</si>
  <si>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</si>
  <si>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</si>
  <si>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</si>
  <si>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</si>
  <si>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</si>
  <si>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</si>
  <si>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</si>
  <si>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</si>
  <si>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</si>
  <si>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</si>
  <si>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</si>
  <si>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</si>
  <si>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</si>
  <si>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</si>
  <si>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</si>
  <si>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</si>
  <si>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</si>
  <si>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</si>
  <si>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</si>
  <si>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</si>
  <si>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</si>
  <si>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</si>
  <si>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</si>
  <si>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</si>
  <si>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</si>
  <si>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</si>
  <si>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</si>
  <si>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</si>
  <si>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</si>
  <si>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</si>
  <si>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</si>
  <si>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</si>
  <si>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</si>
  <si>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</si>
  <si>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</si>
  <si>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</si>
  <si>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</si>
  <si>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</si>
  <si>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</si>
  <si>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</si>
  <si>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</si>
  <si>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</si>
  <si>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</si>
  <si>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</si>
  <si>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</si>
  <si>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</si>
  <si>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</si>
  <si>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</si>
  <si>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</si>
  <si>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</si>
  <si>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</si>
  <si>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</si>
  <si>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</si>
  <si>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</si>
  <si>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</si>
  <si>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</si>
  <si>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</si>
  <si>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</si>
  <si>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</si>
  <si>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</si>
  <si>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</si>
  <si>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</si>
  <si>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</si>
  <si>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</si>
  <si>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</si>
  <si>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</si>
  <si>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</si>
  <si>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</si>
  <si>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</si>
  <si>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</si>
  <si>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</si>
  <si>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</si>
  <si>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</si>
  <si>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</si>
  <si>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</si>
  <si>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</si>
  <si>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</si>
  <si>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</si>
  <si>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</si>
  <si>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</si>
  <si>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</si>
  <si>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</si>
  <si>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</si>
  <si>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</si>
  <si>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</si>
  <si>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</si>
  <si>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</si>
  <si>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</si>
  <si>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</si>
  <si>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</si>
  <si>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</si>
  <si>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</si>
  <si>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</si>
  <si>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</si>
  <si>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</si>
  <si>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</si>
  <si>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</si>
  <si>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</si>
  <si>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</si>
  <si>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</si>
  <si>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</si>
  <si>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</si>
  <si>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</si>
  <si>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</si>
  <si>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</si>
  <si>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</si>
  <si>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</si>
  <si>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</si>
  <si>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</si>
  <si>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</si>
  <si>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</si>
  <si>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</si>
  <si>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</si>
  <si>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</si>
  <si>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</si>
  <si>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</si>
  <si>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</si>
  <si>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</si>
  <si>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</si>
  <si>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</si>
  <si>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</si>
  <si>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</si>
  <si>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</si>
  <si>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</si>
  <si>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</si>
  <si>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</si>
  <si>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</si>
  <si>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</si>
  <si>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</si>
  <si>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</si>
  <si>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</si>
  <si>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</si>
  <si>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</si>
  <si>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</si>
  <si>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</si>
  <si>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</si>
  <si>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</si>
  <si>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</si>
  <si>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</si>
  <si>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</si>
  <si>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</si>
  <si>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</si>
  <si>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</si>
  <si>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</si>
  <si>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</si>
  <si>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</si>
  <si>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</si>
  <si>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</si>
  <si>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</si>
  <si>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</si>
  <si>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</si>
  <si>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</si>
  <si>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</si>
  <si>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</si>
  <si>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</si>
  <si>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</si>
  <si>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</si>
  <si>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</si>
  <si>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</si>
  <si>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</si>
  <si>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</si>
  <si>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</si>
  <si>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</si>
  <si>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</si>
  <si>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</si>
  <si>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</si>
  <si>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</si>
  <si>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</si>
  <si>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</si>
  <si>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</si>
  <si>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</si>
  <si>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</si>
  <si>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</si>
  <si>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</si>
  <si>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</si>
  <si>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</si>
  <si>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</si>
  <si>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</si>
  <si>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</si>
  <si>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</si>
  <si>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</si>
  <si>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</si>
  <si>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</si>
  <si>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</si>
  <si>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</si>
  <si>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</si>
  <si>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</si>
  <si>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</si>
  <si>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</si>
  <si>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</si>
  <si>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</si>
  <si>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</si>
  <si>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</si>
  <si>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</si>
  <si>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</si>
  <si>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</si>
  <si>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</si>
  <si>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</si>
  <si>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</si>
  <si>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</si>
  <si>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</si>
  <si>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</si>
  <si>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</si>
  <si>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</si>
  <si>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</si>
  <si>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</si>
  <si>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</si>
  <si>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</si>
  <si>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</si>
  <si>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</si>
  <si>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</si>
  <si>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</si>
  <si>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</si>
  <si>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</si>
  <si>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</si>
  <si>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</si>
  <si>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</si>
  <si>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</si>
  <si>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</si>
  <si>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</si>
  <si>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</si>
  <si>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</si>
  <si>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</si>
  <si>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</si>
  <si>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</si>
  <si>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</si>
  <si>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</si>
  <si>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</si>
  <si>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</si>
  <si>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</si>
  <si>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</si>
  <si>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</si>
  <si>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</si>
  <si>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</si>
  <si>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</si>
  <si>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</si>
  <si>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</si>
  <si>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</si>
  <si>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</si>
  <si>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</si>
  <si>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</si>
  <si>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</si>
  <si>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</si>
  <si>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</si>
  <si>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</si>
  <si>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</si>
  <si>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</si>
  <si>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</si>
  <si>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</si>
  <si>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</si>
  <si>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</si>
  <si>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</si>
  <si>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</si>
  <si>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</si>
  <si>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</si>
  <si>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</si>
  <si>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</si>
  <si>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</si>
  <si>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</si>
  <si>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</si>
  <si>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</si>
  <si>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</si>
  <si>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</si>
  <si>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</si>
  <si>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</si>
  <si>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</si>
  <si>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</si>
  <si>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</si>
  <si>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</si>
  <si>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</si>
  <si>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</si>
  <si>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</si>
  <si>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</si>
  <si>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</si>
  <si>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</si>
  <si>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</si>
  <si>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</si>
  <si>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</si>
  <si>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</si>
  <si>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</si>
  <si>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</si>
  <si>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</si>
  <si>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</si>
  <si>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</si>
  <si>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</si>
  <si>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</si>
  <si>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</si>
  <si>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</si>
  <si>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</si>
  <si>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</si>
  <si>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</si>
  <si>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</si>
  <si>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</si>
  <si>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</si>
  <si>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</si>
  <si>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</si>
  <si>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</si>
  <si>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</si>
  <si>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</si>
  <si>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</si>
  <si>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</si>
  <si>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</si>
  <si>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</si>
  <si>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</si>
  <si>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</si>
  <si>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</si>
  <si>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</si>
  <si>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</si>
  <si>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</si>
  <si>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</si>
  <si>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</si>
  <si>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</si>
  <si>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</si>
  <si>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</si>
  <si>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</si>
  <si>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</si>
  <si>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</si>
  <si>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</si>
  <si>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</si>
  <si>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</si>
  <si>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</si>
  <si>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</si>
  <si>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</si>
  <si>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</si>
  <si>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</si>
  <si>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</si>
  <si>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</si>
  <si>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</si>
  <si>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</si>
  <si>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</si>
  <si>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</si>
  <si>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</si>
  <si>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</si>
  <si>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</si>
  <si>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</si>
  <si>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</si>
  <si>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</si>
  <si>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</si>
  <si>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</si>
  <si>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</si>
  <si>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</si>
  <si>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</si>
  <si>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</si>
  <si>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</si>
  <si>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</si>
  <si>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</si>
  <si>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</si>
  <si>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</si>
  <si>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</si>
  <si>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</si>
  <si>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</si>
  <si>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</si>
  <si>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</si>
  <si>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</si>
  <si>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</si>
  <si>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</si>
  <si>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</si>
  <si>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</si>
  <si>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</si>
  <si>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</si>
  <si>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</si>
  <si>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</si>
  <si>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</si>
  <si>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</si>
  <si>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</si>
  <si>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</si>
  <si>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</si>
  <si>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</si>
  <si>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</si>
  <si>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</si>
  <si>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</si>
  <si>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</si>
  <si>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</si>
  <si>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</si>
  <si>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</si>
  <si>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</si>
  <si>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</si>
  <si>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</si>
  <si>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</si>
  <si>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</si>
  <si>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</si>
  <si>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</si>
  <si>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</si>
  <si>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</si>
  <si>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</si>
  <si>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</si>
  <si>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</si>
  <si>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</si>
  <si>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</si>
  <si>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</si>
  <si>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</si>
  <si>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</si>
  <si>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</si>
  <si>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</si>
  <si>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</si>
  <si>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</si>
  <si>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</si>
  <si>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</si>
  <si>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</si>
  <si>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</si>
  <si>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</si>
  <si>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</si>
  <si>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</si>
  <si>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</si>
  <si>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</si>
  <si>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</si>
  <si>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</si>
  <si>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</si>
  <si>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</si>
  <si>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</si>
  <si>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</si>
  <si>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</si>
  <si>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</si>
  <si>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</si>
  <si>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</si>
  <si>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</si>
  <si>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</si>
  <si>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</si>
  <si>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</si>
  <si>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</si>
  <si>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</si>
  <si>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</si>
  <si>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</si>
  <si>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</si>
  <si>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</si>
  <si>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</si>
  <si>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</si>
  <si>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</si>
  <si>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</si>
  <si>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</si>
  <si>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</si>
  <si>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</si>
  <si>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</si>
  <si>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</si>
  <si>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</si>
  <si>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</si>
  <si>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</si>
  <si>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</si>
  <si>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</si>
  <si>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</si>
  <si>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</si>
  <si>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</si>
  <si>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</si>
  <si>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</si>
  <si>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</si>
  <si>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</si>
  <si>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</si>
  <si>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</si>
  <si>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</si>
  <si>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</si>
  <si>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</si>
  <si>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</si>
  <si>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</si>
  <si>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</si>
  <si>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</si>
  <si>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</si>
  <si>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</si>
  <si>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</si>
  <si>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</si>
  <si>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</si>
  <si>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</si>
  <si>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</si>
  <si>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</si>
  <si>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</si>
  <si>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</si>
  <si>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</si>
  <si>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</si>
  <si>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</si>
  <si>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</si>
  <si>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</si>
  <si>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</si>
  <si>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</si>
  <si>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</si>
  <si>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</si>
  <si>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</si>
  <si>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</si>
  <si>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</si>
  <si>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</si>
  <si>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</si>
  <si>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</si>
  <si>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</si>
  <si>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</si>
  <si>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</si>
  <si>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</si>
  <si>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</si>
  <si>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</si>
  <si>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</si>
  <si>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</si>
  <si>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</si>
  <si>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</si>
  <si>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</si>
  <si>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</si>
  <si>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</si>
  <si>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</si>
  <si>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</si>
  <si>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</si>
  <si>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</si>
  <si>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</si>
  <si>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</si>
  <si>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</si>
  <si>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</si>
  <si>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</si>
  <si>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</si>
  <si>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</si>
  <si>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</si>
  <si>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</si>
  <si>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</si>
  <si>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</si>
  <si>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</si>
  <si>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</si>
  <si>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</si>
  <si>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</si>
  <si>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</si>
  <si>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</si>
  <si>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</si>
  <si>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</si>
  <si>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</si>
  <si>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</si>
  <si>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</si>
  <si>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</si>
  <si>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</si>
  <si>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</si>
  <si>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</si>
  <si>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</si>
  <si>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</si>
  <si>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</si>
  <si>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</si>
  <si>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</si>
  <si>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</si>
  <si>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</si>
  <si>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</si>
  <si>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</si>
  <si>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</si>
  <si>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</si>
  <si>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</si>
  <si>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</si>
  <si>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</si>
  <si>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</si>
  <si>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</si>
  <si>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</si>
  <si>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</si>
  <si>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</si>
  <si>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</si>
  <si>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</si>
  <si>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</si>
  <si>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</si>
  <si>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</si>
  <si>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</si>
  <si>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</si>
  <si>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</si>
  <si>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</si>
  <si>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</si>
  <si>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</si>
  <si>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</si>
  <si>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</si>
  <si>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</si>
  <si>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</si>
  <si>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</si>
  <si>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</si>
  <si>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</si>
  <si>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</si>
  <si>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</si>
  <si>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</si>
  <si>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</si>
  <si>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</si>
  <si>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</si>
  <si>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</si>
  <si>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</si>
  <si>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</si>
  <si>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</si>
  <si>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</si>
  <si>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</si>
  <si>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</si>
  <si>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</si>
  <si>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</si>
  <si>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</si>
  <si>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</si>
  <si>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</si>
  <si>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</si>
  <si>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</si>
  <si>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</si>
  <si>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</si>
  <si>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</si>
  <si>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</si>
  <si>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</si>
  <si>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</si>
  <si>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</si>
  <si>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</si>
  <si>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</si>
  <si>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</si>
  <si>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</si>
  <si>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</si>
  <si>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</si>
  <si>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</si>
  <si>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</si>
  <si>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</si>
  <si>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</si>
  <si>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</si>
  <si>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</si>
  <si>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</si>
  <si>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</si>
  <si>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</si>
  <si>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</si>
  <si>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</si>
  <si>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</si>
  <si>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</si>
  <si>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</si>
  <si>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</si>
  <si>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</si>
  <si>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</si>
  <si>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</si>
  <si>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</si>
  <si>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</si>
  <si>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</si>
  <si>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</si>
  <si>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</si>
  <si>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</si>
  <si>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</si>
  <si>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</si>
  <si>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</si>
  <si>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</si>
  <si>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</si>
  <si>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</si>
  <si>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</si>
  <si>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</si>
  <si>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</si>
  <si>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</si>
  <si>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</si>
  <si>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</si>
  <si>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</si>
  <si>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</si>
  <si>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</si>
  <si>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</si>
  <si>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</si>
  <si>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</si>
  <si>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</si>
  <si>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</si>
  <si>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</si>
  <si>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</si>
  <si>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</si>
  <si>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</si>
  <si>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</si>
  <si>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</si>
  <si>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</si>
  <si>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</si>
  <si>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</si>
  <si>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</si>
  <si>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</si>
  <si>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</si>
  <si>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</si>
  <si>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</si>
  <si>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</si>
  <si>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</si>
  <si>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</si>
  <si>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</si>
  <si>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</si>
  <si>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</si>
  <si>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</si>
  <si>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</si>
  <si>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</si>
  <si>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</si>
  <si>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</si>
  <si>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</si>
  <si>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</si>
  <si>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</si>
  <si>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</si>
  <si>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</si>
  <si>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</si>
  <si>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</si>
  <si>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</si>
  <si>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</si>
  <si>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</si>
  <si>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</si>
  <si>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</si>
  <si>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</si>
  <si>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</si>
  <si>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</si>
  <si>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</si>
  <si>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</si>
  <si>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</si>
  <si>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</si>
  <si>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</si>
  <si>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</si>
  <si>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</si>
  <si>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</si>
  <si>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</si>
  <si>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</si>
  <si>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</si>
  <si>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</si>
  <si>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</si>
  <si>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</si>
  <si>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</si>
  <si>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</si>
  <si>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</si>
  <si>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</si>
  <si>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</si>
  <si>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</si>
  <si>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</si>
  <si>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</si>
  <si>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</si>
  <si>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</si>
  <si>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</si>
  <si>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</si>
  <si>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</si>
  <si>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</si>
  <si>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</si>
  <si>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</si>
  <si>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</si>
  <si>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</si>
  <si>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</si>
  <si>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</si>
  <si>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</si>
  <si>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</si>
  <si>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</si>
  <si>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</si>
  <si>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</si>
  <si>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</si>
  <si>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</si>
  <si>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</si>
  <si>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</si>
  <si>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</si>
  <si>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</si>
  <si>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</si>
  <si>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</si>
  <si>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</si>
  <si>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</si>
  <si>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</si>
  <si>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</si>
  <si>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</si>
  <si>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</si>
  <si>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</si>
  <si>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</si>
  <si>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</si>
  <si>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</si>
  <si>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</si>
  <si>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</si>
  <si>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</si>
  <si>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</si>
  <si>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</si>
  <si>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</si>
  <si>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</si>
  <si>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</si>
  <si>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</si>
  <si>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</si>
  <si>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</si>
  <si>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</si>
  <si>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</si>
  <si>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</si>
  <si>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</si>
  <si>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</si>
  <si>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</si>
  <si>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</si>
  <si>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</si>
  <si>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</si>
  <si>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</si>
  <si>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</si>
  <si>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</si>
  <si>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</si>
  <si>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</si>
  <si>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</si>
  <si>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</si>
  <si>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</si>
  <si>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</si>
  <si>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</si>
  <si>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</si>
  <si>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</si>
  <si>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</si>
  <si>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</si>
  <si>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</si>
  <si>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</si>
  <si>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</si>
  <si>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</si>
  <si>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</si>
  <si>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</si>
  <si>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</si>
  <si>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</si>
  <si>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</si>
  <si>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</si>
  <si>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</si>
  <si>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</si>
  <si>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</si>
  <si>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</si>
  <si>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</si>
  <si>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</si>
  <si>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</si>
  <si>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</si>
  <si>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</si>
  <si>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</si>
  <si>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</si>
  <si>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</si>
  <si>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</si>
  <si>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</si>
  <si>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</si>
  <si>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</si>
  <si>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</si>
  <si>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</si>
  <si>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</si>
  <si>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</si>
  <si>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</si>
  <si>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</si>
  <si>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</si>
  <si>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</si>
  <si>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</si>
  <si>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</si>
  <si>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</si>
  <si>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</si>
  <si>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</si>
  <si>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</si>
  <si>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</si>
  <si>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</si>
  <si>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</si>
  <si>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</si>
  <si>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</si>
  <si>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</si>
  <si>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</si>
  <si>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</si>
  <si>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</si>
  <si>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</si>
  <si>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</si>
  <si>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</si>
  <si>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</si>
  <si>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</si>
  <si>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</si>
  <si>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</si>
  <si>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</si>
  <si>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</si>
  <si>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</si>
  <si>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</si>
  <si>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</si>
  <si>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</si>
  <si>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</si>
  <si>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</si>
  <si>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</si>
  <si>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</si>
  <si>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</si>
  <si>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</si>
  <si>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</si>
  <si>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</si>
  <si>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</si>
  <si>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</si>
  <si>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</si>
  <si>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</si>
  <si>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</si>
  <si>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</si>
  <si>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</si>
  <si>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</si>
  <si>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</si>
  <si>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</si>
  <si>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</si>
  <si>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</si>
  <si>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</si>
  <si>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</si>
  <si>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</si>
  <si>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</si>
  <si>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</si>
  <si>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</si>
  <si>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</si>
  <si>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</si>
  <si>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</si>
  <si>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</si>
  <si>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</si>
  <si>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</si>
  <si>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</si>
  <si>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</si>
  <si>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</si>
  <si>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</si>
  <si>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</si>
  <si>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</si>
  <si>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</si>
  <si>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</si>
  <si>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</si>
  <si>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</si>
  <si>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</si>
  <si>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</si>
  <si>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</si>
  <si>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</si>
  <si>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</si>
  <si>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</si>
  <si>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</si>
  <si>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</si>
  <si>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</si>
  <si>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</si>
  <si>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</si>
  <si>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</si>
  <si>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</si>
  <si>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</si>
  <si>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</si>
  <si>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</si>
  <si>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</si>
  <si>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</si>
  <si>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</si>
  <si>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</si>
  <si>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</si>
  <si>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</si>
  <si>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</si>
  <si>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</si>
  <si>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</si>
  <si>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</si>
  <si>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</si>
  <si>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</si>
  <si>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</si>
  <si>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</si>
  <si>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</si>
  <si>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</si>
  <si>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</si>
  <si>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</si>
  <si>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</si>
  <si>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</si>
  <si>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</si>
  <si>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</si>
  <si>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</si>
  <si>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</si>
  <si>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</si>
  <si>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</si>
  <si>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</si>
  <si>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</si>
  <si>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</si>
  <si>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</si>
  <si>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</si>
  <si>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</si>
  <si>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</si>
  <si>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</si>
  <si>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</si>
  <si>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</si>
  <si>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</si>
  <si>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</si>
  <si>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</si>
  <si>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</si>
  <si>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</si>
  <si>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</si>
  <si>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</si>
  <si>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</si>
  <si>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</si>
  <si>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</si>
  <si>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</si>
  <si>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</si>
  <si>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</si>
  <si>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</si>
  <si>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</si>
  <si>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</si>
  <si>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</si>
  <si>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</si>
  <si>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</si>
  <si>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</si>
  <si>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</si>
  <si>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</si>
  <si>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</si>
  <si>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</si>
  <si>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</si>
  <si>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</si>
  <si>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</si>
  <si>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</si>
  <si>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</si>
  <si>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</si>
  <si>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</si>
  <si>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</si>
  <si>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</si>
  <si>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</si>
  <si>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</si>
  <si>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</si>
  <si>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</si>
  <si>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</si>
  <si>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</si>
  <si>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</si>
  <si>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</si>
  <si>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</si>
  <si>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</si>
  <si>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</si>
  <si>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</si>
  <si>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</si>
  <si>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</si>
  <si>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</si>
  <si>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</si>
  <si>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</si>
  <si>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</si>
  <si>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</si>
  <si>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</si>
  <si>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</si>
  <si>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</si>
  <si>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</si>
  <si>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</si>
  <si>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</si>
  <si>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</si>
  <si>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</si>
  <si>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</si>
  <si>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</si>
  <si>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</si>
  <si>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</si>
  <si>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</si>
  <si>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</si>
  <si>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</si>
  <si>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</si>
  <si>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</si>
  <si>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</si>
  <si>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</si>
  <si>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</si>
  <si>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</si>
  <si>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</si>
  <si>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</si>
  <si>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</si>
  <si>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</si>
  <si>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</si>
  <si>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</si>
  <si>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</si>
  <si>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</si>
  <si>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</si>
  <si>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</si>
  <si>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</si>
  <si>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</si>
  <si>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</si>
  <si>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</si>
  <si>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</si>
  <si>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</si>
  <si>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</si>
  <si>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</si>
  <si>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</si>
  <si>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</si>
  <si>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</si>
  <si>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</si>
  <si>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</si>
  <si>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</si>
  <si>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</si>
  <si>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</si>
  <si>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</si>
  <si>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</si>
  <si>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</si>
  <si>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</si>
  <si>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</si>
  <si>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</si>
  <si>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</si>
  <si>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</si>
  <si>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</si>
  <si>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</si>
  <si>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</si>
  <si>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</si>
  <si>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</si>
  <si>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</si>
  <si>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</si>
  <si>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</si>
  <si>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</si>
  <si>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</si>
  <si>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</si>
  <si>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</si>
  <si>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</si>
  <si>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</si>
  <si>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</si>
  <si>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</si>
  <si>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</si>
  <si>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</si>
  <si>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</si>
  <si>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</si>
  <si>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</si>
  <si>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</si>
  <si>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</si>
  <si>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</si>
  <si>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</si>
  <si>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</si>
  <si>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</si>
  <si>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</si>
  <si>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</si>
  <si>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</si>
  <si>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</si>
  <si>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</si>
  <si>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</si>
  <si>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</si>
  <si>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</si>
  <si>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</si>
  <si>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</si>
  <si>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</si>
  <si>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</si>
  <si>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</si>
  <si>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</si>
  <si>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</si>
  <si>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</si>
  <si>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</si>
  <si>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</si>
  <si>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</si>
  <si>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</si>
  <si>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</si>
  <si>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</si>
  <si>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</si>
  <si>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</si>
  <si>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</si>
  <si>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</si>
  <si>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</si>
  <si>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</si>
  <si>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</si>
  <si>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</si>
  <si>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</si>
  <si>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</si>
  <si>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</si>
  <si>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</si>
  <si>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</si>
  <si>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</si>
  <si>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</si>
  <si>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</si>
  <si>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</si>
  <si>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</si>
  <si>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</si>
  <si>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</si>
  <si>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</si>
  <si>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</si>
  <si>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</si>
  <si>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</si>
  <si>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</si>
  <si>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</si>
  <si>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</si>
  <si>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</si>
  <si>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</si>
  <si>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</si>
  <si>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</si>
  <si>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</si>
  <si>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</si>
  <si>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</si>
  <si>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</si>
  <si>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</si>
  <si>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</si>
  <si>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</si>
  <si>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</si>
  <si>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</si>
  <si>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</si>
  <si>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</si>
  <si>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</si>
  <si>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</si>
  <si>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</si>
  <si>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</si>
  <si>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</si>
  <si>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</si>
  <si>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</si>
  <si>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</si>
  <si>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</si>
  <si>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</si>
  <si>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</si>
  <si>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</si>
  <si>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</si>
  <si>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</si>
  <si>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</si>
  <si>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</si>
  <si>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</si>
  <si>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</si>
  <si>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</si>
  <si>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</si>
  <si>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</si>
  <si>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</si>
  <si>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</si>
  <si>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</si>
  <si>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</si>
  <si>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</si>
  <si>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</si>
  <si>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</si>
  <si>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</si>
  <si>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</si>
  <si>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</si>
  <si>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</si>
  <si>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</si>
  <si>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</si>
  <si>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</si>
  <si>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</si>
  <si>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</si>
  <si>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</si>
  <si>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</si>
  <si>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</si>
  <si>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</si>
  <si>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</si>
  <si>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</si>
  <si>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</si>
  <si>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</si>
  <si>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</si>
  <si>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</si>
  <si>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</si>
  <si>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</si>
  <si>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</si>
  <si>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</si>
  <si>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</si>
  <si>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</si>
  <si>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</si>
  <si>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</si>
  <si>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</si>
  <si>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</si>
  <si>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</si>
  <si>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</si>
  <si>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</si>
  <si>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</si>
  <si>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</si>
  <si>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</si>
  <si>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</si>
  <si>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</si>
  <si>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</si>
  <si>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</si>
  <si>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</si>
  <si>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</si>
  <si>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</si>
  <si>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</si>
  <si>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</si>
  <si>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</si>
  <si>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</si>
  <si>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</si>
  <si>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</si>
  <si>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</si>
  <si>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</si>
  <si>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</si>
  <si>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</si>
  <si>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</si>
  <si>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</si>
  <si>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</si>
  <si>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</si>
  <si>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</si>
  <si>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</si>
  <si>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</si>
  <si>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</si>
  <si>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</si>
  <si>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</si>
  <si>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</si>
  <si>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</si>
  <si>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</si>
  <si>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</si>
  <si>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</si>
  <si>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</si>
  <si>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</si>
  <si>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</si>
  <si>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</si>
  <si>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</si>
  <si>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</si>
  <si>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</si>
  <si>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</si>
  <si>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</si>
  <si>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</si>
  <si>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</si>
  <si>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</si>
  <si>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</si>
  <si>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</si>
  <si>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</si>
  <si>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</si>
  <si>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</si>
  <si>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</si>
  <si>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</si>
  <si>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</si>
  <si>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</si>
  <si>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</si>
  <si>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</si>
  <si>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</si>
  <si>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</si>
  <si>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</si>
  <si>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</si>
  <si>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</si>
  <si>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</si>
  <si>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</si>
  <si>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</si>
  <si>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</si>
  <si>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</si>
  <si>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</si>
  <si>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</si>
  <si>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</si>
  <si>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</si>
  <si>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</si>
  <si>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</si>
  <si>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</si>
  <si>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</si>
  <si>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</si>
  <si>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</si>
  <si>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</si>
  <si>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</si>
  <si>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</si>
  <si>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</si>
  <si>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</si>
  <si>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</si>
  <si>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</si>
  <si>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</si>
  <si>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</si>
  <si>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</si>
  <si>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</si>
  <si>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</si>
  <si>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</si>
  <si>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</si>
  <si>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</si>
  <si>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</si>
  <si>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</si>
  <si>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</si>
  <si>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</si>
  <si>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</si>
  <si>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</si>
  <si>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</si>
  <si>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</si>
  <si>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</si>
  <si>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</si>
  <si>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</si>
  <si>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</si>
  <si>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</si>
  <si>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</si>
  <si>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</si>
  <si>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</si>
  <si>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</si>
  <si>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</si>
  <si>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</si>
  <si>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</si>
  <si>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</si>
  <si>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</si>
  <si>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</si>
  <si>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</si>
  <si>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</si>
  <si>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</si>
  <si>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</si>
  <si>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</si>
  <si>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</si>
  <si>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</si>
  <si>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</si>
  <si>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</si>
  <si>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</si>
  <si>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</si>
  <si>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</si>
  <si>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</si>
  <si>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</si>
  <si>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</si>
  <si>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</si>
  <si>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</si>
  <si>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</si>
  <si>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</si>
  <si>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</si>
  <si>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</si>
  <si>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</si>
  <si>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</si>
  <si>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</si>
  <si>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</si>
  <si>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</si>
  <si>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</si>
  <si>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</si>
  <si>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</si>
  <si>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</si>
  <si>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</si>
  <si>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</si>
  <si>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</si>
  <si>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</si>
  <si>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</si>
  <si>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</si>
  <si>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</si>
  <si>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</si>
  <si>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</si>
  <si>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</si>
  <si>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</si>
  <si>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</si>
  <si>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</si>
  <si>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</si>
  <si>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</si>
  <si>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</si>
  <si>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</si>
  <si>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</si>
  <si>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</si>
  <si>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</si>
  <si>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</si>
  <si>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</si>
  <si>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</si>
  <si>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</si>
  <si>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</si>
  <si>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</si>
  <si>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</si>
  <si>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</si>
  <si>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</si>
  <si>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</si>
  <si>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</si>
  <si>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</si>
  <si>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</si>
  <si>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</si>
  <si>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</si>
  <si>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</si>
  <si>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</si>
  <si>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</si>
  <si>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</si>
  <si>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</si>
  <si>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</si>
  <si>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</si>
  <si>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</si>
  <si>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</si>
  <si>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</si>
  <si>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</si>
  <si>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</si>
  <si>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</si>
  <si>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</si>
  <si>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</si>
  <si>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</si>
  <si>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</si>
  <si>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</si>
  <si>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</si>
  <si>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</si>
  <si>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</si>
  <si>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</si>
  <si>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</si>
  <si>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</si>
  <si>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</si>
  <si>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</si>
  <si>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</si>
  <si>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</si>
  <si>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</si>
  <si>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</si>
  <si>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</si>
  <si>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</si>
  <si>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</si>
  <si>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</si>
  <si>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</si>
  <si>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</si>
  <si>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</si>
  <si>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</si>
  <si>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</si>
  <si>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</si>
  <si>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</si>
  <si>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</si>
  <si>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</si>
  <si>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</si>
  <si>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</si>
  <si>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</si>
  <si>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</si>
  <si>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</si>
  <si>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</si>
  <si>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</si>
  <si>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</si>
  <si>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</si>
  <si>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</si>
  <si>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</si>
  <si>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</si>
  <si>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</si>
  <si>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</si>
  <si>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</si>
  <si>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</si>
  <si>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</si>
  <si>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</si>
  <si>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</si>
  <si>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</si>
  <si>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</si>
  <si>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</si>
  <si>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</si>
  <si>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</si>
  <si>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</si>
  <si>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</si>
  <si>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</si>
  <si>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</si>
  <si>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</si>
  <si>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</si>
  <si>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</si>
  <si>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</si>
  <si>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</si>
  <si>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</si>
  <si>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</si>
  <si>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</si>
  <si>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</si>
  <si>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</si>
  <si>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</si>
  <si>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</si>
  <si>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</si>
  <si>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</si>
  <si>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</si>
  <si>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</si>
  <si>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</si>
  <si>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</si>
  <si>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</si>
  <si>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</si>
  <si>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</si>
  <si>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</si>
  <si>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</si>
  <si>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</si>
  <si>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</si>
  <si>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</si>
  <si>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</si>
  <si>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</si>
  <si>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</si>
  <si>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</si>
  <si>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</si>
  <si>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</si>
  <si>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</si>
  <si>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</si>
  <si>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</si>
  <si>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</si>
  <si>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</si>
  <si>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</si>
  <si>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</si>
  <si>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</si>
  <si>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</si>
  <si>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</si>
  <si>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</si>
  <si>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</si>
  <si>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</si>
  <si>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</si>
  <si>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</si>
  <si>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</si>
  <si>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</si>
  <si>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</si>
  <si>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</si>
  <si>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</si>
  <si>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</si>
  <si>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</si>
  <si>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</si>
  <si>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</si>
  <si>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</si>
  <si>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</si>
  <si>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</si>
  <si>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</si>
  <si>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</si>
  <si>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</si>
  <si>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</si>
  <si>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</si>
  <si>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</si>
  <si>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</si>
  <si>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</si>
  <si>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</si>
  <si>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</si>
  <si>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</si>
  <si>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</si>
  <si>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</si>
  <si>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</si>
  <si>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</si>
  <si>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</si>
  <si>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</si>
  <si>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</si>
  <si>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</si>
  <si>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</si>
  <si>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</si>
  <si>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</si>
  <si>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</si>
  <si>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</si>
  <si>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</si>
  <si>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</si>
  <si>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</si>
  <si>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</si>
  <si>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</si>
  <si>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</si>
  <si>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</si>
  <si>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</si>
  <si>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</si>
  <si>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</si>
  <si>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</si>
  <si>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</si>
  <si>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</si>
  <si>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</si>
  <si>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</si>
  <si>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</si>
  <si>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</si>
  <si>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</si>
  <si>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</si>
  <si>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</si>
  <si>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</si>
  <si>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</si>
  <si>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</si>
  <si>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</si>
  <si>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</si>
  <si>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</si>
  <si>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</si>
  <si>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</si>
  <si>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</si>
  <si>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</si>
  <si>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</si>
  <si>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</si>
  <si>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</si>
  <si>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</si>
  <si>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</si>
  <si>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</si>
  <si>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</si>
  <si>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</si>
  <si>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</si>
  <si>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</si>
  <si>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</si>
  <si>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</si>
  <si>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</si>
  <si>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</si>
  <si>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</si>
  <si>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</si>
  <si>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</si>
  <si>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</si>
  <si>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</si>
  <si>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</si>
  <si>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</si>
  <si>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</si>
  <si>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</si>
  <si>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</si>
  <si>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</si>
  <si>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</si>
  <si>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</si>
  <si>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</si>
  <si>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</si>
  <si>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</si>
  <si>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</si>
  <si>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</si>
  <si>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</si>
  <si>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</si>
  <si>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</si>
  <si>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</si>
  <si>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</si>
  <si>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</si>
  <si>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</si>
  <si>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</si>
  <si>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</si>
  <si>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</si>
  <si>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</si>
  <si>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</si>
  <si>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</si>
  <si>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</si>
  <si>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</si>
  <si>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</si>
  <si>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</si>
  <si>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</si>
  <si>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</si>
  <si>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</si>
  <si>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</si>
  <si>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</si>
  <si>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</si>
  <si>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</si>
  <si>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</si>
  <si>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</si>
  <si>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</si>
  <si>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</si>
  <si>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</si>
  <si>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</si>
  <si>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</si>
  <si>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</si>
  <si>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</si>
  <si>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</si>
  <si>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</si>
  <si>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</si>
  <si>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</si>
  <si>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</si>
  <si>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</si>
  <si>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</si>
  <si>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</si>
  <si>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</si>
  <si>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</si>
  <si>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</si>
  <si>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</si>
  <si>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</si>
  <si>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</si>
  <si>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</si>
  <si>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</si>
  <si>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</si>
  <si>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</si>
  <si>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</si>
  <si>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</si>
  <si>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</si>
  <si>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</si>
  <si>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</si>
  <si>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</si>
  <si>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</si>
  <si>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</si>
  <si>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</si>
  <si>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</si>
  <si>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</si>
  <si>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</si>
  <si>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</si>
  <si>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</si>
  <si>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</si>
  <si>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</si>
  <si>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</si>
  <si>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</si>
  <si>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</si>
  <si>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</si>
  <si>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</si>
  <si>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</si>
  <si>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</si>
  <si>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</si>
  <si>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</si>
  <si>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</si>
  <si>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</si>
  <si>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</si>
  <si>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</si>
  <si>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</si>
  <si>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</si>
  <si>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</si>
  <si>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</si>
  <si>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</si>
  <si>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</si>
  <si>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</si>
  <si>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</si>
  <si>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</si>
  <si>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</si>
  <si>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</si>
  <si>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</si>
  <si>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</si>
  <si>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</si>
  <si>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</si>
  <si>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</si>
  <si>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</si>
  <si>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</si>
  <si>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</si>
  <si>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</si>
  <si>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</si>
  <si>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</si>
  <si>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</si>
  <si>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</si>
  <si>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</si>
  <si>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</si>
  <si>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</si>
  <si>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</si>
  <si>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</si>
  <si>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</si>
  <si>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</si>
  <si>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</si>
  <si>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</si>
  <si>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</si>
  <si>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</si>
  <si>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</si>
  <si>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</si>
  <si>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</si>
  <si>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</si>
  <si>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</si>
  <si>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</si>
  <si>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</si>
  <si>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</si>
  <si>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</si>
  <si>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</si>
  <si>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</si>
  <si>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</si>
  <si>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</si>
  <si>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</si>
  <si>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</si>
  <si>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</si>
  <si>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</si>
  <si>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</si>
  <si>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</si>
  <si>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</si>
  <si>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</si>
  <si>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</si>
  <si>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</si>
  <si>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</si>
  <si>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</si>
  <si>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</si>
  <si>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</si>
  <si>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</si>
  <si>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</si>
  <si>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</si>
  <si>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</si>
  <si>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</si>
  <si>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</si>
  <si>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</si>
  <si>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</si>
  <si>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</si>
  <si>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</si>
  <si>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</si>
  <si>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</si>
  <si>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</si>
  <si>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</si>
  <si>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</si>
  <si>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</si>
  <si>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</si>
  <si>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</si>
  <si>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</si>
  <si>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</si>
  <si>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</si>
  <si>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</si>
  <si>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</si>
  <si>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</si>
  <si>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</si>
  <si>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</si>
  <si>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</si>
  <si>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</si>
  <si>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</si>
  <si>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</si>
  <si>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</si>
  <si>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</si>
  <si>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</si>
  <si>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</si>
  <si>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</si>
  <si>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</si>
  <si>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</si>
  <si>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</si>
  <si>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</si>
  <si>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</si>
  <si>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</si>
  <si>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</si>
  <si>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</si>
  <si>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</si>
  <si>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</si>
  <si>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</si>
  <si>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</si>
  <si>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</si>
  <si>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</si>
  <si>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</si>
  <si>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</si>
  <si>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</si>
  <si>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</si>
  <si>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</si>
  <si>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</si>
  <si>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</si>
  <si>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</si>
  <si>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</si>
  <si>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</si>
  <si>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</si>
  <si>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</si>
  <si>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</si>
  <si>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</si>
  <si>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</si>
  <si>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</si>
  <si>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</si>
  <si>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</si>
  <si>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</si>
  <si>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</si>
  <si>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</si>
  <si>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</si>
  <si>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</si>
  <si>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</si>
  <si>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</si>
  <si>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</si>
  <si>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</si>
  <si>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</si>
  <si>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</si>
  <si>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</si>
  <si>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</si>
  <si>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</si>
  <si>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</si>
  <si>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</si>
  <si>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</si>
  <si>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</si>
  <si>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</si>
  <si>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</si>
  <si>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</si>
  <si>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</si>
  <si>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</si>
  <si>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</si>
  <si>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</si>
  <si>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</si>
  <si>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</si>
  <si>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</si>
  <si>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</si>
  <si>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</si>
  <si>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</si>
  <si>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</si>
  <si>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</si>
  <si>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</si>
  <si>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</si>
  <si>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</si>
  <si>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</si>
  <si>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</si>
  <si>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</si>
  <si>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</si>
  <si>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</si>
  <si>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</si>
  <si>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</si>
  <si>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</si>
  <si>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</si>
  <si>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</si>
  <si>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</si>
  <si>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</si>
  <si>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</si>
  <si>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</si>
  <si>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</si>
  <si>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</si>
  <si>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</si>
  <si>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</si>
  <si>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</si>
  <si>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</si>
  <si>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</si>
  <si>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</si>
  <si>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</si>
  <si>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</si>
  <si>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</si>
  <si>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</si>
  <si>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</si>
  <si>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</si>
  <si>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</si>
  <si>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</si>
  <si>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</si>
  <si>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</si>
  <si>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</si>
  <si>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</si>
  <si>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</si>
  <si>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</si>
  <si>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</si>
  <si>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</si>
  <si>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</si>
  <si>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</si>
  <si>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</si>
  <si>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</si>
  <si>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</si>
  <si>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</si>
  <si>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</si>
  <si>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</si>
  <si>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</si>
  <si>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</si>
  <si>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</si>
  <si>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</si>
  <si>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</si>
  <si>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</si>
  <si>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</si>
  <si>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</si>
  <si>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</si>
  <si>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</si>
  <si>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</si>
  <si>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</si>
  <si>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</si>
  <si>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</si>
  <si>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</si>
  <si>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</si>
  <si>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</si>
  <si>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</si>
  <si>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</si>
  <si>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</si>
  <si>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</si>
  <si>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</si>
  <si>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</si>
  <si>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</si>
  <si>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</si>
  <si>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</si>
  <si>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</si>
  <si>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</si>
  <si>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</si>
  <si>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</si>
  <si>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</si>
  <si>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</si>
  <si>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</si>
  <si>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</si>
  <si>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</si>
  <si>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</si>
  <si>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</si>
  <si>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</si>
  <si>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</si>
  <si>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</si>
  <si>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</si>
  <si>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</si>
  <si>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</si>
  <si>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</si>
  <si>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</si>
  <si>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</si>
  <si>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</si>
  <si>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</si>
  <si>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</si>
  <si>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</si>
  <si>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</si>
  <si>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</si>
  <si>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</si>
  <si>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</si>
  <si>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</si>
  <si>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</si>
  <si>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</si>
  <si>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</si>
  <si>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</si>
  <si>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</si>
  <si>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</si>
  <si>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</si>
  <si>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</si>
  <si>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</si>
  <si>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</si>
  <si>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</si>
  <si>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</si>
  <si>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</si>
  <si>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</si>
  <si>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</si>
  <si>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</si>
  <si>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</si>
  <si>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</si>
  <si>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</si>
  <si>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</si>
  <si>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</si>
  <si>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</si>
  <si>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</si>
  <si>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</si>
  <si>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</si>
  <si>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</si>
  <si>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</si>
  <si>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</si>
  <si>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</si>
  <si>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</si>
  <si>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</si>
  <si>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</si>
  <si>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</si>
  <si>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</si>
  <si>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</si>
  <si>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</si>
  <si>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</si>
  <si>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</si>
  <si>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</si>
  <si>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</si>
  <si>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</si>
  <si>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</si>
  <si>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</si>
  <si>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</si>
  <si>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</si>
  <si>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</si>
  <si>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</si>
  <si>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</si>
  <si>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</si>
  <si>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</si>
  <si>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</si>
  <si>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</si>
  <si>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</si>
  <si>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</si>
  <si>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</si>
  <si>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</si>
  <si>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</si>
  <si>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</si>
  <si>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</si>
  <si>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</si>
  <si>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</si>
  <si>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</si>
  <si>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</si>
  <si>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</si>
  <si>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</si>
  <si>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</si>
  <si>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</si>
  <si>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</si>
  <si>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</si>
  <si>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</si>
  <si>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</si>
  <si>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</si>
  <si>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</si>
  <si>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</si>
  <si>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</si>
  <si>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</si>
  <si>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</si>
  <si>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</si>
  <si>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</si>
  <si>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</si>
  <si>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</si>
  <si>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</si>
  <si>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</si>
  <si>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</si>
  <si>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</si>
  <si>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</si>
  <si>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</si>
  <si>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</si>
  <si>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</si>
  <si>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</si>
  <si>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</si>
  <si>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</si>
  <si>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</si>
  <si>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</si>
  <si>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</si>
  <si>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</si>
  <si>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</si>
  <si>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</si>
  <si>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</si>
  <si>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</si>
  <si>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</si>
  <si>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</si>
  <si>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</si>
  <si>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</si>
  <si>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</si>
  <si>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</si>
  <si>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</si>
  <si>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</si>
  <si>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</si>
  <si>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</si>
  <si>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</si>
  <si>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</si>
  <si>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</si>
  <si>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</si>
  <si>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</si>
  <si>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</si>
  <si>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</si>
  <si>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</si>
  <si>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</si>
  <si>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</si>
  <si>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</si>
  <si>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</si>
  <si>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</si>
  <si>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</si>
  <si>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</si>
  <si>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</si>
  <si>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</si>
  <si>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</si>
  <si>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</si>
  <si>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</si>
  <si>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</si>
  <si>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</si>
  <si>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</si>
  <si>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</si>
  <si>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</si>
  <si>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</si>
  <si>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</si>
  <si>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</si>
  <si>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</si>
  <si>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</si>
  <si>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</si>
  <si>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</si>
  <si>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</si>
  <si>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</si>
  <si>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</si>
  <si>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</si>
  <si>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</si>
  <si>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</si>
  <si>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</si>
  <si>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</si>
  <si>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</si>
  <si>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</si>
  <si>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</si>
  <si>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</si>
  <si>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</si>
  <si>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</si>
  <si>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</si>
  <si>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</si>
  <si>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</si>
  <si>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</si>
  <si>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</si>
  <si>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</si>
  <si>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</si>
  <si>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</si>
  <si>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</si>
  <si>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</si>
  <si>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</si>
  <si>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</si>
  <si>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</si>
  <si>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</si>
  <si>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</si>
  <si>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</si>
  <si>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</si>
  <si>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</si>
  <si>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</si>
  <si>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</si>
  <si>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</si>
  <si>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</si>
  <si>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</si>
  <si>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</si>
  <si>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</si>
  <si>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</si>
  <si>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</si>
  <si>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</si>
  <si>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</si>
  <si>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</si>
  <si>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</si>
  <si>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</si>
  <si>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</si>
  <si>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</si>
  <si>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</si>
  <si>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</si>
  <si>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</si>
  <si>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</si>
  <si>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</si>
  <si>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</si>
  <si>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</si>
  <si>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</si>
  <si>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</si>
  <si>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</si>
  <si>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</si>
  <si>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</si>
  <si>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</si>
  <si>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</si>
  <si>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</si>
  <si>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</si>
  <si>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</si>
  <si>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</si>
  <si>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</si>
  <si>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</si>
  <si>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</si>
  <si>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</si>
  <si>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</si>
  <si>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</si>
  <si>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</si>
  <si>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</si>
  <si>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</si>
  <si>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</si>
  <si>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</si>
  <si>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</si>
  <si>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</si>
  <si>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</si>
  <si>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</si>
  <si>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</si>
  <si>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</si>
  <si>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</si>
  <si>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</si>
  <si>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</si>
  <si>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</si>
  <si>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</si>
  <si>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</si>
  <si>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</si>
  <si>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</si>
  <si>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</si>
  <si>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</si>
  <si>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</si>
  <si>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</si>
  <si>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</si>
  <si>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</si>
  <si>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</si>
  <si>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</si>
  <si>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</si>
  <si>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</si>
  <si>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</si>
  <si>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</si>
  <si>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</si>
  <si>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</si>
  <si>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</si>
  <si>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</si>
  <si>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</si>
  <si>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</si>
  <si>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</si>
  <si>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</si>
  <si>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</si>
  <si>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</si>
  <si>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</si>
  <si>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</si>
  <si>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</si>
  <si>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</si>
  <si>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</si>
  <si>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</si>
  <si>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</si>
  <si>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</si>
  <si>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</si>
  <si>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</si>
  <si>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</si>
  <si>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</si>
  <si>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</si>
  <si>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</si>
  <si>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</si>
  <si>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</si>
  <si>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</si>
  <si>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</si>
  <si>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</si>
  <si>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</si>
  <si>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</si>
  <si>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</si>
  <si>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</si>
  <si>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</si>
  <si>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</si>
  <si>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</si>
  <si>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</si>
  <si>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</si>
  <si>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</si>
  <si>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</si>
  <si>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</si>
  <si>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</si>
  <si>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</si>
  <si>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</si>
  <si>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</si>
  <si>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</si>
  <si>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</si>
  <si>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</si>
  <si>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</si>
  <si>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</si>
  <si>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</si>
  <si>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</si>
  <si>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</si>
  <si>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</si>
  <si>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</si>
  <si>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</si>
  <si>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</si>
  <si>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</si>
  <si>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</si>
  <si>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</si>
  <si>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</si>
  <si>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</si>
  <si>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</si>
  <si>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</si>
  <si>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</si>
  <si>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</si>
  <si>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</si>
  <si>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</si>
  <si>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</si>
  <si>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</si>
  <si>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</si>
  <si>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</si>
  <si>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</si>
  <si>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</si>
  <si>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</si>
  <si>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</si>
  <si>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</si>
  <si>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</si>
  <si>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</si>
  <si>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</si>
  <si>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</si>
  <si>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</si>
  <si>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</si>
  <si>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</si>
  <si>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</si>
  <si>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</si>
  <si>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</si>
  <si>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</si>
  <si>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</si>
  <si>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</si>
  <si>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</si>
  <si>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</si>
  <si>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</si>
  <si>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</si>
  <si>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</si>
  <si>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</si>
  <si>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</si>
  <si>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</si>
  <si>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</si>
  <si>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</si>
  <si>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</si>
  <si>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</si>
  <si>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</si>
  <si>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</si>
  <si>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</si>
  <si>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</si>
  <si>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</si>
  <si>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</si>
  <si>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</si>
  <si>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</si>
  <si>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</si>
  <si>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</si>
  <si>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</si>
  <si>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</si>
  <si>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</si>
  <si>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</si>
  <si>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</si>
  <si>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</si>
  <si>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</si>
  <si>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</si>
  <si>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</si>
  <si>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</si>
  <si>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</si>
  <si>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</si>
  <si>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</si>
  <si>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</si>
  <si>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</si>
  <si>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</si>
  <si>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</si>
  <si>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</si>
  <si>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</si>
  <si>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</si>
  <si>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</si>
  <si>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</si>
  <si>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</si>
  <si>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</si>
  <si>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</si>
  <si>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</si>
  <si>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</si>
  <si>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</si>
  <si>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</si>
  <si>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</si>
  <si>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</si>
  <si>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</si>
  <si>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</si>
  <si>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</si>
  <si>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</si>
  <si>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</si>
  <si>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</si>
  <si>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</si>
  <si>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</si>
  <si>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</si>
  <si>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</si>
  <si>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</si>
  <si>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</si>
  <si>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</si>
  <si>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</si>
  <si>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</si>
  <si>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</si>
  <si>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</si>
  <si>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</si>
  <si>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</si>
  <si>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</si>
  <si>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</si>
  <si>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</si>
  <si>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</si>
  <si>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</si>
  <si>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</si>
  <si>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</si>
  <si>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</si>
  <si>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</si>
  <si>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</si>
  <si>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</si>
  <si>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</si>
  <si>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</si>
  <si>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</si>
  <si>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</si>
  <si>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</si>
  <si>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</si>
  <si>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</si>
  <si>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</si>
  <si>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</si>
  <si>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</si>
  <si>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</si>
  <si>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</si>
  <si>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</si>
  <si>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</si>
  <si>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</si>
  <si>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</si>
  <si>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</si>
  <si>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</si>
  <si>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</si>
  <si>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</si>
  <si>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</si>
  <si>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</si>
  <si>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</si>
  <si>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</si>
  <si>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</si>
  <si>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</si>
  <si>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</si>
  <si>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</si>
  <si>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</si>
  <si>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</si>
  <si>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</si>
  <si>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</si>
  <si>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</si>
  <si>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</si>
  <si>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</si>
  <si>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</si>
  <si>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</si>
  <si>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</si>
  <si>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</si>
  <si>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</si>
  <si>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</si>
  <si>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</si>
  <si>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</si>
  <si>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</si>
  <si>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</si>
  <si>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</si>
  <si>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</si>
  <si>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</si>
  <si>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</si>
  <si>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</si>
  <si>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</si>
  <si>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</si>
  <si>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</si>
  <si>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</si>
  <si>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</si>
  <si>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</si>
  <si>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</si>
  <si>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</si>
  <si>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</si>
  <si>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</si>
  <si>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</si>
  <si>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</si>
  <si>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</si>
  <si>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</si>
  <si>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</si>
  <si>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</si>
  <si>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</si>
  <si>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</si>
  <si>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</si>
  <si>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</si>
  <si>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</si>
  <si>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</si>
  <si>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</si>
  <si>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</si>
  <si>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</si>
  <si>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</si>
  <si>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</si>
  <si>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</si>
  <si>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</si>
  <si>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</si>
  <si>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</si>
  <si>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</si>
  <si>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</si>
  <si>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</si>
  <si>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</si>
  <si>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</si>
  <si>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</si>
  <si>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</si>
  <si>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</si>
  <si>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</si>
  <si>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</si>
  <si>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</si>
  <si>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</si>
  <si>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</si>
  <si>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</si>
  <si>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</si>
  <si>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</si>
  <si>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</si>
  <si>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</si>
  <si>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</si>
  <si>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</si>
  <si>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</si>
  <si>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</si>
  <si>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</si>
  <si>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</si>
  <si>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</si>
  <si>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</si>
  <si>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</si>
  <si>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</si>
  <si>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</si>
  <si>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</si>
  <si>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</si>
  <si>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</si>
  <si>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</si>
  <si>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</si>
  <si>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</si>
  <si>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</si>
  <si>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</si>
  <si>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</si>
  <si>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</si>
  <si>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</si>
  <si>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</si>
  <si>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</si>
  <si>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</si>
  <si>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</si>
  <si>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</si>
  <si>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</si>
  <si>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</si>
  <si>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</si>
  <si>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</si>
  <si>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</si>
  <si>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</si>
  <si>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</si>
  <si>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</si>
  <si>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</si>
  <si>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</si>
  <si>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</si>
  <si>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</si>
  <si>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</si>
  <si>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</si>
  <si>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</si>
  <si>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</si>
  <si>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</si>
  <si>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</si>
  <si>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</si>
  <si>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</si>
  <si>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</si>
  <si>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</si>
  <si>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</si>
  <si>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</si>
  <si>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</si>
  <si>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</si>
  <si>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</si>
  <si>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</si>
  <si>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</si>
  <si>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</si>
  <si>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</si>
  <si>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</si>
  <si>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</si>
  <si>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</si>
  <si>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</si>
  <si>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</si>
  <si>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</si>
  <si>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</si>
  <si>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</si>
  <si>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</si>
  <si>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</si>
  <si>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</si>
  <si>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</si>
  <si>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</si>
  <si>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</si>
  <si>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</si>
  <si>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</si>
  <si>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</si>
  <si>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</si>
  <si>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</si>
  <si>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</si>
  <si>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</si>
  <si>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</si>
  <si>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</si>
  <si>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</si>
  <si>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</si>
  <si>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</si>
  <si>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</si>
  <si>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</si>
  <si>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</si>
  <si>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</si>
  <si>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</si>
  <si>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</si>
  <si>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</si>
  <si>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</si>
  <si>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</si>
  <si>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</si>
  <si>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</si>
  <si>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</si>
  <si>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</si>
  <si>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</si>
  <si>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</si>
  <si>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</si>
  <si>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</si>
  <si>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</si>
  <si>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</si>
  <si>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</si>
  <si>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</si>
  <si>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</si>
  <si>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</si>
  <si>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</si>
  <si>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</si>
  <si>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</si>
  <si>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</si>
  <si>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</si>
  <si>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</si>
  <si>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</si>
  <si>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</si>
  <si>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</si>
  <si>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</si>
  <si>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</si>
  <si>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</si>
  <si>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</si>
  <si>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</si>
  <si>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</si>
  <si>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</si>
  <si>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</si>
  <si>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</si>
  <si>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</si>
  <si>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</si>
  <si>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</si>
  <si>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</si>
  <si>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</si>
  <si>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</si>
  <si>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</si>
  <si>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</si>
  <si>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</si>
  <si>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</si>
  <si>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</si>
  <si>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</si>
  <si>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</si>
  <si>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</si>
  <si>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</si>
  <si>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</si>
  <si>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</si>
  <si>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</si>
  <si>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</si>
  <si>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</si>
  <si>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</si>
  <si>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</si>
  <si>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</si>
  <si>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</si>
  <si>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</si>
  <si>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</si>
  <si>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</si>
  <si>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</si>
  <si>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</si>
  <si>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</si>
  <si>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</si>
  <si>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</si>
  <si>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</si>
  <si>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</si>
  <si>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</si>
  <si>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</si>
  <si>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</si>
  <si>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</si>
  <si>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</si>
  <si>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</si>
  <si>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</si>
  <si>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</si>
  <si>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</si>
  <si>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</si>
  <si>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</si>
  <si>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</si>
  <si>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</si>
  <si>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</si>
  <si>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</si>
  <si>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</si>
  <si>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</si>
  <si>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</si>
  <si>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</si>
  <si>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</si>
  <si>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</si>
  <si>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</si>
  <si>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</si>
  <si>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</si>
  <si>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</si>
  <si>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</si>
  <si>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</si>
  <si>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</si>
  <si>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</si>
  <si>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</si>
  <si>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</si>
  <si>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</si>
  <si>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</si>
  <si>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</si>
  <si>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</si>
  <si>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</si>
  <si>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</si>
  <si>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</si>
  <si>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</si>
  <si>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</si>
  <si>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</si>
  <si>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</si>
  <si>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</si>
  <si>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</si>
  <si>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</si>
  <si>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</si>
  <si>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</si>
  <si>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</si>
  <si>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</si>
  <si>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</si>
  <si>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</si>
  <si>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</si>
  <si>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</si>
  <si>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</si>
  <si>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</si>
  <si>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</si>
  <si>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</si>
  <si>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</si>
  <si>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</si>
  <si>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</si>
  <si>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</si>
  <si>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</si>
  <si>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</si>
  <si>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</si>
  <si>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</si>
  <si>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</si>
  <si>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</si>
  <si>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</si>
  <si>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</si>
  <si>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</si>
  <si>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</si>
  <si>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</si>
  <si>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</si>
  <si>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</si>
  <si>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</si>
  <si>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</si>
  <si>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</si>
  <si>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</si>
  <si>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</si>
  <si>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</si>
  <si>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</si>
  <si>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</si>
  <si>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</si>
  <si>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</si>
  <si>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</si>
  <si>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</si>
  <si>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</si>
  <si>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</si>
  <si>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</si>
  <si>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</si>
  <si>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</si>
  <si>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</si>
  <si>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</si>
  <si>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</si>
  <si>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</si>
  <si>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</si>
  <si>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</si>
  <si>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</si>
  <si>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</si>
  <si>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</si>
  <si>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</si>
  <si>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</si>
  <si>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</si>
  <si>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</si>
  <si>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</si>
  <si>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</si>
  <si>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</si>
  <si>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</si>
  <si>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</si>
  <si>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</si>
  <si>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</si>
  <si>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</si>
  <si>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</si>
  <si>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</si>
  <si>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</si>
  <si>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</si>
  <si>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</si>
  <si>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</si>
  <si>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</si>
  <si>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</si>
  <si>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</si>
  <si>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</si>
  <si>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</si>
  <si>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</si>
  <si>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</si>
  <si>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</si>
  <si>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</si>
  <si>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</si>
  <si>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</si>
  <si>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</si>
  <si>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</si>
  <si>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</si>
  <si>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</si>
  <si>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</si>
  <si>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</si>
  <si>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</si>
  <si>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</si>
  <si>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</si>
  <si>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</si>
  <si>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</si>
  <si>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</si>
  <si>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</si>
  <si>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</si>
  <si>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</si>
  <si>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</si>
  <si>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</si>
  <si>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</si>
  <si>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</si>
  <si>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</si>
  <si>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</si>
  <si>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</si>
  <si>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</si>
  <si>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</si>
  <si>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</si>
  <si>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</si>
  <si>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</si>
  <si>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</si>
  <si>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</si>
  <si>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</si>
  <si>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</si>
  <si>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</si>
  <si>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</si>
  <si>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</si>
  <si>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</si>
  <si>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</si>
  <si>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</si>
  <si>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</si>
  <si>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</si>
  <si>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</si>
  <si>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</si>
  <si>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</si>
  <si>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</si>
  <si>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</si>
  <si>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</si>
  <si>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</si>
  <si>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</si>
  <si>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</si>
  <si>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</si>
  <si>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</si>
  <si>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</si>
  <si>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</si>
  <si>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</si>
  <si>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</si>
  <si>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</si>
  <si>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</si>
  <si>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</si>
  <si>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</si>
  <si>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</si>
  <si>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</si>
  <si>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</si>
  <si>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</si>
  <si>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</si>
  <si>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</si>
  <si>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</si>
  <si>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</si>
  <si>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</si>
  <si>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</si>
  <si>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</si>
  <si>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</si>
  <si>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</si>
  <si>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</si>
  <si>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</si>
  <si>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</si>
  <si>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</si>
  <si>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</si>
  <si>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</si>
  <si>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</si>
  <si>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</si>
  <si>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</si>
  <si>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</si>
  <si>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</si>
  <si>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</si>
  <si>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</si>
  <si>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</si>
  <si>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</si>
  <si>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</si>
  <si>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</si>
  <si>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</si>
  <si>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</si>
  <si>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</si>
  <si>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</si>
  <si>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</si>
  <si>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</si>
  <si>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</si>
  <si>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</si>
  <si>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</si>
  <si>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</si>
  <si>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</si>
  <si>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</si>
  <si>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</si>
  <si>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</si>
  <si>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</si>
  <si>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</si>
  <si>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</si>
  <si>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</si>
  <si>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</si>
  <si>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</si>
  <si>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</si>
  <si>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</si>
  <si>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</si>
  <si>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</si>
  <si>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</si>
  <si>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</si>
  <si>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</si>
  <si>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</si>
  <si>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</si>
  <si>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</si>
  <si>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</si>
  <si>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</si>
  <si>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</si>
  <si>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</si>
  <si>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</si>
  <si>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</si>
  <si>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</si>
  <si>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</si>
  <si>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</si>
  <si>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</si>
  <si>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</si>
  <si>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</si>
  <si>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</si>
  <si>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</si>
  <si>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</si>
  <si>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</si>
  <si>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</si>
  <si>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</si>
  <si>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</si>
  <si>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</si>
  <si>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</si>
  <si>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</si>
  <si>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</si>
  <si>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</si>
  <si>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</si>
  <si>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</si>
  <si>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</si>
  <si>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</si>
  <si>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</si>
  <si>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</si>
  <si>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</si>
  <si>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</si>
  <si>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</si>
  <si>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</si>
  <si>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</si>
  <si>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</si>
  <si>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</si>
  <si>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</si>
  <si>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</si>
  <si>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</si>
  <si>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</si>
  <si>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</si>
  <si>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</si>
  <si>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</si>
  <si>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</si>
  <si>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</si>
  <si>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</si>
  <si>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</si>
  <si>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</si>
  <si>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</si>
  <si>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</si>
  <si>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</si>
  <si>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</si>
  <si>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</si>
  <si>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</si>
  <si>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</si>
  <si>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</si>
  <si>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</si>
  <si>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</si>
  <si>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</si>
  <si>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</si>
  <si>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</si>
  <si>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</si>
  <si>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</si>
  <si>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</si>
  <si>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</si>
  <si>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</si>
  <si>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</si>
  <si>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</si>
  <si>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</si>
  <si>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</si>
  <si>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</si>
  <si>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</si>
  <si>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</si>
  <si>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</si>
  <si>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</si>
  <si>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</si>
  <si>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</si>
  <si>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</si>
  <si>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</si>
  <si>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</si>
  <si>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</si>
  <si>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</si>
  <si>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</si>
  <si>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</si>
  <si>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</si>
  <si>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</si>
  <si>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</si>
  <si>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</si>
  <si>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</si>
  <si>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</si>
  <si>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</si>
  <si>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</si>
  <si>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</si>
  <si>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</si>
  <si>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</si>
  <si>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</si>
  <si>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</si>
  <si>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</si>
  <si>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</si>
  <si>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</si>
  <si>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</si>
  <si>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</si>
  <si>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</si>
  <si>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</si>
  <si>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</si>
  <si>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</si>
  <si>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</si>
  <si>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</si>
  <si>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</si>
  <si>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</si>
  <si>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</si>
  <si>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</si>
  <si>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</si>
  <si>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</si>
  <si>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</si>
  <si>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</si>
  <si>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</si>
  <si>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</si>
  <si>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</si>
  <si>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</si>
  <si>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</si>
  <si>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</si>
  <si>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</si>
  <si>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</si>
  <si>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</si>
  <si>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</si>
  <si>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</si>
  <si>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</si>
  <si>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</si>
  <si>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</si>
  <si>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</si>
  <si>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</si>
  <si>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</si>
  <si>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</si>
  <si>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</si>
  <si>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</si>
  <si>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</si>
  <si>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</si>
  <si>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</si>
  <si>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</si>
  <si>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</si>
  <si>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</si>
  <si>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</si>
  <si>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</si>
  <si>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</si>
  <si>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</si>
  <si>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</si>
  <si>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</si>
  <si>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</si>
  <si>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</si>
  <si>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</si>
  <si>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</si>
  <si>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</si>
  <si>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</si>
  <si>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</si>
  <si>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</si>
  <si>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</si>
  <si>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</si>
  <si>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</si>
  <si>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</si>
  <si>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</si>
  <si>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</si>
  <si>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</si>
  <si>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</si>
  <si>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</si>
  <si>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</si>
  <si>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</si>
  <si>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</si>
  <si>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</si>
  <si>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</si>
  <si>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</si>
  <si>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</si>
  <si>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</si>
  <si>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</si>
  <si>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</si>
  <si>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</si>
  <si>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</si>
  <si>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</si>
  <si>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</si>
  <si>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</si>
  <si>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</si>
  <si>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</si>
  <si>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</si>
  <si>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</si>
  <si>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</si>
  <si>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</si>
  <si>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</si>
  <si>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</si>
  <si>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</si>
  <si>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</si>
  <si>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</si>
  <si>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</si>
  <si>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</si>
  <si>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</si>
  <si>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</si>
  <si>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</si>
  <si>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</si>
  <si>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</si>
  <si>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</si>
  <si>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</si>
  <si>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</si>
  <si>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</si>
  <si>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</si>
  <si>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</si>
  <si>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</si>
  <si>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</si>
  <si>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</si>
  <si>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</si>
  <si>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</si>
  <si>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</si>
  <si>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</si>
  <si>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</si>
  <si>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</si>
  <si>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</si>
  <si>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</si>
  <si>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</si>
  <si>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</si>
  <si>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</si>
  <si>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</si>
  <si>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</si>
  <si>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</si>
  <si>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</si>
  <si>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</si>
  <si>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</si>
  <si>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</si>
  <si>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</si>
  <si>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</si>
  <si>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</si>
  <si>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</si>
  <si>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</si>
  <si>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</si>
  <si>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</si>
  <si>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</si>
  <si>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</si>
  <si>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</si>
  <si>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</si>
  <si>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</si>
  <si>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</si>
  <si>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</si>
  <si>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</si>
  <si>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</si>
  <si>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</si>
  <si>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</si>
  <si>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</si>
  <si>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</si>
  <si>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</si>
  <si>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</si>
  <si>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</si>
  <si>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</si>
  <si>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</si>
  <si>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</si>
  <si>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</si>
  <si>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</si>
  <si>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</si>
  <si>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</si>
  <si>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</si>
  <si>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</si>
  <si>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</si>
  <si>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</si>
  <si>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</si>
  <si>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</si>
  <si>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</si>
  <si>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</si>
  <si>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</si>
  <si>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</si>
  <si>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</si>
  <si>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</si>
  <si>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</si>
  <si>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</si>
  <si>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</si>
  <si>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</si>
  <si>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</si>
  <si>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</si>
  <si>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</si>
  <si>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</si>
  <si>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</si>
  <si>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</si>
  <si>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</si>
  <si>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</si>
  <si>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</si>
  <si>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</si>
  <si>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</si>
  <si>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</si>
  <si>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</si>
  <si>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</si>
  <si>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</si>
  <si>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</si>
  <si>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</si>
  <si>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</si>
  <si>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</si>
  <si>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</si>
  <si>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</si>
  <si>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</si>
  <si>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</si>
  <si>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</si>
  <si>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</si>
  <si>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</si>
  <si>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</si>
  <si>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</si>
  <si>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</si>
  <si>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</si>
  <si>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</si>
  <si>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</si>
  <si>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</si>
  <si>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</si>
  <si>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</si>
  <si>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</si>
  <si>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</si>
  <si>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</si>
  <si>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</si>
  <si>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</si>
  <si>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</si>
  <si>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</si>
  <si>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</si>
  <si>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</si>
  <si>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</si>
  <si>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</si>
  <si>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</si>
  <si>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</si>
  <si>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</si>
  <si>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</si>
  <si>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</si>
  <si>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</si>
  <si>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</si>
  <si>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</si>
  <si>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</si>
  <si>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</si>
  <si>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</si>
  <si>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</si>
  <si>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</si>
  <si>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</si>
  <si>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</si>
  <si>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</si>
  <si>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</si>
  <si>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</si>
  <si>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</si>
  <si>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</si>
  <si>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</si>
  <si>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</si>
  <si>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</si>
  <si>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</si>
  <si>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</si>
  <si>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</si>
  <si>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</si>
  <si>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</si>
  <si>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</si>
  <si>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</si>
  <si>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</si>
  <si>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</si>
  <si>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</si>
  <si>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</si>
  <si>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</si>
  <si>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</si>
  <si>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</si>
  <si>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</si>
  <si>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</si>
  <si>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</si>
  <si>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</si>
  <si>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</si>
  <si>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</si>
  <si>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</si>
  <si>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</si>
  <si>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</si>
  <si>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</si>
  <si>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</si>
  <si>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</si>
  <si>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</si>
  <si>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</si>
  <si>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</si>
  <si>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</si>
  <si>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</si>
  <si>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</si>
  <si>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</si>
  <si>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</si>
  <si>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</si>
  <si>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</si>
  <si>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</si>
  <si>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</si>
  <si>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</si>
  <si>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</si>
  <si>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</si>
  <si>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</si>
  <si>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</si>
  <si>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</si>
  <si>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</si>
  <si>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</si>
  <si>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</si>
  <si>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</si>
  <si>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</si>
  <si>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</si>
  <si>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</si>
  <si>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</si>
  <si>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</si>
  <si>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</si>
  <si>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</si>
  <si>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</si>
  <si>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</si>
  <si>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</si>
  <si>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</si>
  <si>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</si>
  <si>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</si>
  <si>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</si>
  <si>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</si>
  <si>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</si>
  <si>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</si>
  <si>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</si>
  <si>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</si>
  <si>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</si>
  <si>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</si>
  <si>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</si>
  <si>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</si>
  <si>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</si>
  <si>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</si>
  <si>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</si>
  <si>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</si>
  <si>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</si>
  <si>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</si>
  <si>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</si>
  <si>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</si>
  <si>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</si>
  <si>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</si>
  <si>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</si>
  <si>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</si>
  <si>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</si>
  <si>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</si>
  <si>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</si>
  <si>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</si>
  <si>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</si>
  <si>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</si>
  <si>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</si>
  <si>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</si>
  <si>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</si>
  <si>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</si>
  <si>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</si>
  <si>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</si>
  <si>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</si>
  <si>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</si>
  <si>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</si>
  <si>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</si>
  <si>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</si>
  <si>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</si>
  <si>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</si>
  <si>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</si>
  <si>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</si>
  <si>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</si>
  <si>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</si>
  <si>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</si>
  <si>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</si>
  <si>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</si>
  <si>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</si>
  <si>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</si>
  <si>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</si>
  <si>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</si>
  <si>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</si>
  <si>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</si>
  <si>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</si>
  <si>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</si>
  <si>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</si>
  <si>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</si>
  <si>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</si>
  <si>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</si>
  <si>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</si>
  <si>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</si>
  <si>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</si>
  <si>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</si>
  <si>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</si>
  <si>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</si>
  <si>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</si>
  <si>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</si>
  <si>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</si>
  <si>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</si>
  <si>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</si>
  <si>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</si>
  <si>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</si>
  <si>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</si>
  <si>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</si>
  <si>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</si>
  <si>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</si>
  <si>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</si>
  <si>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</si>
  <si>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</si>
  <si>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</si>
  <si>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</si>
  <si>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</si>
  <si>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</si>
  <si>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</si>
  <si>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</si>
  <si>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</si>
  <si>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</si>
  <si>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</si>
  <si>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</si>
  <si>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</si>
  <si>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</si>
  <si>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</si>
  <si>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</si>
  <si>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</si>
  <si>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</si>
  <si>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</si>
  <si>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</si>
  <si>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</si>
  <si>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</si>
  <si>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</si>
  <si>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</si>
  <si>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</si>
  <si>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</si>
  <si>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</si>
  <si>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</si>
  <si>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</si>
  <si>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</si>
  <si>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</si>
  <si>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</si>
  <si>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</si>
  <si>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</si>
  <si>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</si>
  <si>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</si>
  <si>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</si>
  <si>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</si>
  <si>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</si>
  <si>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</si>
  <si>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</si>
  <si>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</si>
  <si>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</si>
  <si>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</si>
  <si>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</si>
  <si>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</si>
  <si>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</si>
  <si>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</si>
  <si>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</si>
  <si>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</si>
  <si>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</si>
  <si>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</si>
  <si>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</si>
  <si>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</si>
  <si>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</si>
  <si>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</si>
  <si>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</si>
  <si>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</si>
  <si>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</si>
  <si>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</si>
  <si>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</si>
  <si>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</si>
  <si>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</si>
  <si>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</si>
  <si>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</si>
  <si>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</si>
  <si>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</si>
  <si>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</si>
  <si>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</si>
  <si>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</si>
  <si>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</si>
  <si>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</si>
  <si>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</si>
  <si>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</si>
  <si>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</si>
  <si>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</si>
  <si>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</si>
  <si>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</si>
  <si>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</si>
  <si>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</si>
  <si>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</si>
  <si>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</si>
  <si>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</si>
  <si>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</si>
  <si>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</si>
  <si>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</si>
  <si>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</si>
  <si>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</si>
  <si>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</si>
  <si>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</si>
  <si>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</si>
  <si>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</si>
  <si>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</si>
  <si>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</si>
  <si>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</si>
  <si>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</si>
  <si>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</si>
  <si>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</si>
  <si>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</si>
  <si>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</si>
  <si>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</si>
  <si>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</si>
  <si>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</si>
  <si>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</si>
  <si>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</si>
  <si>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</si>
  <si>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</si>
  <si>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</si>
  <si>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</si>
  <si>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</si>
  <si>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</si>
  <si>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</si>
  <si>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</si>
  <si>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</si>
  <si>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</si>
  <si>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</si>
  <si>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</si>
  <si>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</si>
  <si>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</si>
  <si>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</si>
  <si>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</si>
  <si>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</si>
  <si>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</si>
  <si>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</si>
  <si>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</si>
  <si>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</si>
  <si>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</si>
  <si>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</si>
  <si>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</si>
  <si>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</si>
  <si>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</si>
  <si>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</si>
  <si>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</si>
  <si>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</si>
  <si>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</si>
  <si>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</si>
  <si>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</si>
  <si>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</si>
  <si>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</si>
  <si>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</si>
  <si>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</si>
  <si>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</si>
  <si>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</si>
  <si>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</si>
  <si>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</si>
  <si>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</si>
  <si>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</si>
  <si>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</si>
  <si>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</si>
  <si>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</si>
  <si>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</si>
  <si>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</si>
  <si>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</si>
  <si>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</si>
  <si>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</si>
  <si>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</si>
  <si>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</si>
  <si>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</si>
  <si>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</si>
  <si>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</si>
  <si>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</si>
  <si>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</si>
  <si>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</si>
  <si>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</si>
  <si>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</si>
  <si>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</si>
  <si>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</si>
  <si>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</si>
  <si>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</si>
  <si>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</si>
  <si>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</si>
  <si>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</si>
  <si>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</si>
  <si>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</si>
  <si>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</si>
  <si>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</si>
  <si>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</si>
  <si>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</si>
  <si>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</si>
  <si>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</si>
  <si>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</si>
  <si>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</si>
  <si>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</si>
  <si>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</si>
  <si>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</si>
  <si>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</si>
  <si>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</si>
  <si>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</si>
  <si>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</si>
  <si>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</si>
  <si>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</si>
  <si>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</si>
  <si>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</si>
  <si>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</si>
  <si>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</si>
  <si>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</si>
  <si>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</si>
  <si>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</si>
  <si>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</si>
  <si>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</si>
  <si>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</si>
  <si>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</si>
  <si>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</si>
  <si>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</si>
  <si>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</si>
  <si>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</si>
  <si>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</si>
  <si>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</si>
  <si>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</si>
  <si>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</si>
  <si>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</si>
  <si>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</si>
  <si>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</si>
  <si>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</si>
  <si>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</si>
  <si>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</si>
  <si>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</si>
  <si>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</si>
  <si>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</si>
  <si>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</si>
  <si>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</si>
  <si>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</si>
  <si>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</si>
  <si>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</si>
  <si>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</si>
  <si>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</si>
  <si>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</si>
  <si>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</si>
  <si>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</si>
  <si>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</si>
  <si>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</si>
  <si>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</si>
  <si>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</si>
  <si>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</si>
  <si>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</si>
  <si>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</si>
  <si>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</si>
  <si>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</si>
  <si>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</si>
  <si>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</si>
  <si>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</si>
  <si>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</si>
  <si>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</si>
  <si>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</si>
  <si>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</si>
  <si>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</si>
  <si>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</si>
  <si>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</si>
  <si>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</si>
  <si>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</si>
  <si>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</si>
  <si>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</si>
  <si>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</si>
  <si>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</si>
  <si>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</si>
  <si>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</si>
  <si>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</si>
  <si>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</si>
  <si>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</si>
  <si>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</si>
  <si>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</si>
  <si>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</si>
  <si>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</si>
  <si>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</si>
  <si>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</si>
  <si>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</si>
  <si>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</si>
  <si>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</si>
  <si>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</si>
  <si>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</si>
  <si>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</si>
  <si>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</si>
  <si>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</si>
  <si>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</si>
  <si>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</si>
  <si>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</si>
  <si>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</si>
  <si>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</si>
  <si>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</si>
  <si>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</si>
  <si>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</si>
  <si>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</si>
  <si>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</si>
  <si>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</si>
  <si>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</si>
  <si>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</si>
  <si>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</si>
  <si>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</si>
  <si>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</si>
  <si>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</si>
  <si>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</si>
  <si>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</si>
  <si>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</si>
  <si>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</si>
  <si>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</si>
  <si>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</si>
  <si>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</si>
  <si>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</si>
  <si>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</si>
  <si>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</si>
  <si>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</si>
  <si>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</si>
  <si>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</si>
  <si>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</si>
  <si>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</si>
  <si>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</si>
  <si>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</si>
  <si>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</si>
  <si>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</si>
  <si>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</si>
  <si>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</si>
  <si>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</si>
  <si>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</si>
  <si>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</si>
  <si>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</si>
  <si>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</si>
  <si>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</si>
  <si>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</si>
  <si>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</si>
  <si>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</si>
  <si>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</si>
  <si>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</si>
  <si>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</si>
  <si>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</si>
  <si>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</si>
  <si>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</si>
  <si>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</si>
  <si>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</si>
  <si>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</si>
  <si>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</si>
  <si>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</si>
  <si>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</si>
  <si>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</si>
  <si>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</si>
  <si>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</si>
  <si>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</si>
  <si>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</si>
  <si>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</si>
  <si>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</si>
  <si>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</si>
  <si>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</si>
  <si>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</si>
  <si>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</si>
  <si>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</si>
  <si>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</si>
  <si>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</si>
  <si>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</si>
  <si>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</si>
  <si>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</si>
  <si>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</si>
  <si>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</si>
  <si>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</si>
  <si>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</si>
  <si>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</si>
  <si>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</si>
  <si>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</si>
  <si>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</si>
  <si>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</si>
  <si>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</si>
  <si>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</si>
  <si>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</si>
  <si>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</si>
  <si>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</si>
  <si>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</si>
  <si>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</si>
  <si>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</si>
  <si>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</si>
  <si>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</si>
  <si>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</si>
  <si>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</si>
  <si>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</si>
  <si>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</si>
  <si>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</si>
  <si>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</si>
  <si>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</si>
  <si>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</si>
  <si>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</si>
  <si>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</si>
  <si>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</si>
  <si>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</si>
  <si>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</si>
  <si>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</si>
  <si>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</si>
  <si>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</si>
  <si>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</si>
  <si>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</si>
  <si>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</si>
  <si>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</si>
  <si>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</si>
  <si>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</si>
  <si>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</si>
  <si>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</si>
  <si>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</si>
  <si>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</si>
  <si>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</si>
  <si>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</si>
  <si>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</si>
  <si>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</si>
  <si>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</si>
  <si>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</si>
  <si>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</si>
  <si>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</si>
  <si>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</si>
  <si>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</si>
  <si>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</si>
  <si>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</si>
  <si>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</si>
  <si>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</si>
  <si>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</si>
  <si>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</si>
  <si>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</si>
  <si>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</si>
  <si>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</si>
  <si>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</si>
  <si>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</si>
  <si>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</si>
  <si>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</si>
  <si>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</si>
  <si>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</si>
  <si>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</si>
  <si>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</si>
  <si>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</si>
  <si>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</si>
  <si>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</si>
  <si>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</si>
  <si>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</si>
  <si>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</si>
  <si>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</si>
  <si>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</si>
  <si>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</si>
  <si>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</si>
  <si>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</si>
  <si>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</si>
  <si>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</si>
  <si>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</si>
  <si>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</si>
  <si>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</si>
  <si>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</si>
  <si>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</si>
  <si>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</si>
  <si>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</si>
  <si>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</si>
  <si>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</si>
  <si>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</si>
  <si>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</si>
  <si>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</si>
  <si>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</si>
  <si>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</si>
  <si>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</si>
  <si>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</si>
  <si>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</si>
  <si>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</si>
  <si>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</si>
  <si>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</si>
  <si>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</si>
  <si>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</si>
  <si>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</si>
  <si>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</si>
  <si>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</si>
  <si>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</si>
  <si>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</si>
  <si>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</si>
  <si>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</si>
  <si>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</si>
  <si>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</si>
  <si>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</si>
  <si>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</si>
  <si>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</si>
  <si>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</si>
  <si>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</si>
  <si>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</si>
  <si>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</si>
  <si>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</si>
  <si>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</si>
  <si>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</si>
  <si>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</si>
  <si>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</si>
  <si>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</si>
  <si>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</si>
  <si>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</si>
  <si>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</si>
  <si>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</si>
  <si>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</si>
  <si>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</si>
  <si>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</si>
  <si>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</si>
  <si>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</si>
  <si>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</si>
  <si>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</si>
  <si>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</si>
  <si>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</si>
  <si>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</si>
  <si>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</si>
  <si>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</si>
  <si>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</si>
  <si>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</si>
  <si>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</si>
  <si>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</si>
  <si>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</si>
  <si>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</si>
  <si>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</si>
  <si>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</si>
  <si>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</si>
  <si>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</si>
  <si>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</si>
  <si>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</si>
  <si>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</si>
  <si>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</si>
  <si>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</si>
  <si>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</si>
  <si>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</si>
  <si>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</si>
  <si>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</si>
  <si>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</si>
  <si>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</si>
  <si>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</si>
  <si>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</si>
  <si>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</si>
  <si>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</si>
  <si>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</si>
  <si>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</si>
  <si>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</si>
  <si>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</si>
  <si>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</si>
  <si>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</si>
  <si>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</si>
  <si>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</si>
  <si>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</si>
  <si>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</si>
  <si>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</si>
  <si>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</si>
  <si>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</si>
  <si>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</si>
  <si>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</si>
  <si>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</si>
  <si>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</si>
  <si>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</si>
  <si>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</si>
  <si>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</si>
  <si>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</si>
  <si>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</si>
  <si>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</si>
  <si>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</si>
  <si>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</si>
  <si>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</si>
  <si>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</si>
  <si>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</si>
  <si>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</si>
  <si>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</si>
  <si>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</si>
  <si>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</si>
  <si>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</si>
  <si>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</si>
  <si>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</si>
  <si>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</si>
  <si>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</si>
  <si>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</si>
  <si>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</si>
  <si>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</si>
  <si>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</si>
  <si>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</si>
  <si>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</si>
  <si>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</si>
  <si>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</si>
  <si>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</si>
  <si>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</si>
  <si>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</si>
  <si>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</si>
  <si>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</si>
  <si>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</si>
  <si>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</si>
  <si>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</si>
  <si>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</si>
  <si>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</si>
  <si>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</si>
  <si>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</si>
  <si>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</si>
  <si>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</si>
  <si>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</si>
  <si>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</si>
  <si>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</si>
  <si>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</si>
  <si>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</si>
  <si>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</si>
  <si>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</si>
  <si>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</si>
  <si>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</si>
  <si>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</si>
  <si>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</si>
  <si>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</si>
  <si>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</si>
  <si>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</si>
  <si>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</si>
  <si>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</si>
  <si>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</si>
  <si>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</si>
  <si>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</si>
  <si>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</si>
  <si>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</si>
  <si>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</si>
  <si>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</si>
  <si>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</si>
  <si>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</si>
  <si>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</si>
  <si>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</si>
  <si>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</si>
  <si>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</si>
  <si>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</si>
  <si>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</si>
  <si>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</si>
  <si>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</si>
  <si>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</si>
  <si>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</si>
  <si>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</si>
  <si>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</si>
  <si>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</si>
  <si>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</si>
  <si>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</si>
  <si>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</si>
  <si>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</si>
  <si>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</si>
  <si>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</si>
  <si>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</si>
  <si>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</si>
  <si>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</si>
  <si>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</si>
  <si>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</si>
  <si>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</si>
  <si>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</si>
  <si>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</si>
  <si>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</si>
  <si>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</si>
  <si>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</si>
  <si>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</si>
  <si>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</si>
  <si>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</si>
  <si>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</si>
  <si>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</si>
  <si>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</si>
  <si>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</si>
  <si>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</si>
  <si>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</si>
  <si>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</si>
  <si>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</si>
  <si>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</si>
  <si>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</si>
  <si>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</si>
  <si>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</si>
  <si>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</si>
  <si>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</si>
  <si>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</si>
  <si>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</si>
  <si>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</si>
  <si>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</si>
  <si>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</si>
  <si>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</si>
  <si>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</si>
  <si>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</si>
  <si>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</si>
  <si>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</si>
  <si>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</si>
  <si>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</si>
  <si>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</si>
  <si>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</si>
  <si>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</si>
  <si>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</si>
  <si>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</si>
  <si>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</si>
  <si>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</si>
  <si>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</si>
  <si>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</si>
  <si>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</si>
  <si>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</si>
  <si>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</si>
  <si>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</si>
  <si>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</si>
  <si>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</si>
  <si>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</si>
  <si>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</si>
  <si>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</si>
  <si>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</si>
  <si>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</si>
  <si>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</si>
  <si>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</si>
  <si>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</si>
  <si>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</si>
  <si>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</si>
  <si>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</si>
  <si>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</si>
  <si>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</si>
  <si>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</si>
  <si>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</si>
  <si>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</si>
  <si>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</si>
  <si>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</si>
  <si>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</si>
  <si>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</si>
  <si>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</si>
  <si>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</si>
  <si>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</si>
  <si>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</si>
  <si>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</si>
  <si>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</si>
  <si>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</si>
  <si>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</si>
  <si>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</si>
  <si>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</si>
  <si>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</si>
  <si>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</si>
  <si>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</si>
  <si>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</si>
  <si>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</si>
  <si>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</si>
  <si>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</si>
  <si>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</si>
  <si>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</si>
  <si>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</si>
  <si>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</si>
  <si>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</si>
  <si>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</si>
  <si>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</si>
  <si>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</si>
  <si>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</si>
  <si>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</si>
  <si>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</si>
  <si>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</si>
  <si>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</si>
  <si>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</si>
  <si>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</si>
  <si>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</si>
  <si>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</si>
  <si>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</si>
  <si>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</si>
  <si>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</si>
  <si>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</si>
  <si>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</si>
  <si>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</si>
  <si>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</si>
  <si>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</si>
  <si>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</si>
  <si>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</si>
  <si>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</si>
  <si>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</si>
  <si>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</si>
  <si>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</si>
  <si>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</si>
  <si>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</si>
  <si>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</si>
  <si>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</si>
  <si>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</si>
  <si>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</si>
  <si>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</si>
  <si>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</si>
  <si>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</si>
  <si>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</si>
  <si>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</si>
  <si>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</si>
  <si>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</si>
  <si>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</si>
  <si>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</si>
  <si>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</si>
  <si>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</si>
  <si>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</si>
  <si>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</si>
  <si>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</si>
  <si>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</si>
  <si>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</si>
  <si>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</si>
  <si>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</si>
  <si>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</si>
  <si>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</si>
  <si>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</si>
  <si>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</si>
  <si>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</si>
  <si>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</si>
  <si>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</si>
  <si>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</si>
  <si>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</si>
  <si>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</si>
  <si>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</si>
  <si>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</si>
  <si>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</si>
  <si>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</si>
  <si>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</si>
  <si>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</si>
  <si>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</si>
  <si>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</si>
  <si>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</si>
  <si>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</si>
  <si>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</si>
  <si>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</si>
  <si>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</si>
  <si>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</si>
  <si>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</si>
  <si>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</si>
  <si>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</si>
  <si>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</si>
  <si>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</si>
  <si>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</si>
  <si>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</si>
  <si>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</si>
  <si>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</si>
  <si>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</si>
  <si>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</si>
  <si>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</si>
  <si>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</si>
  <si>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</si>
  <si>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</si>
  <si>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</si>
  <si>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</si>
  <si>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</si>
  <si>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</si>
  <si>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</si>
  <si>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</si>
  <si>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</si>
  <si>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</si>
  <si>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</si>
  <si>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</si>
  <si>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</si>
  <si>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</si>
  <si>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</si>
  <si>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</si>
  <si>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</si>
  <si>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</si>
  <si>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</si>
  <si>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</si>
  <si>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</si>
  <si>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</si>
  <si>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</si>
  <si>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</si>
  <si>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</si>
  <si>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</si>
  <si>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</si>
  <si>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</si>
  <si>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</si>
  <si>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</si>
  <si>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</si>
  <si>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</si>
  <si>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</si>
  <si>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</si>
  <si>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</si>
  <si>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</si>
  <si>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</si>
  <si>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</si>
  <si>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</si>
  <si>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</si>
  <si>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</si>
  <si>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</si>
  <si>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</si>
  <si>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</si>
  <si>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</si>
  <si>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</si>
  <si>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</si>
  <si>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</si>
  <si>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</si>
  <si>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</si>
  <si>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</si>
  <si>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</si>
  <si>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</si>
  <si>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</si>
  <si>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</si>
  <si>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</si>
  <si>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</si>
  <si>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</si>
  <si>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</si>
  <si>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</si>
  <si>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</si>
  <si>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</si>
  <si>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</si>
  <si>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</si>
  <si>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</si>
  <si>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</si>
  <si>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</si>
  <si>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</si>
  <si>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</si>
  <si>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</si>
  <si>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</si>
  <si>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</si>
  <si>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</si>
  <si>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</si>
  <si>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</si>
  <si>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</si>
  <si>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</si>
  <si>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</si>
  <si>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</si>
  <si>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</si>
  <si>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</si>
  <si>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</si>
  <si>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</si>
  <si>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</si>
  <si>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</si>
  <si>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</si>
  <si>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</si>
  <si>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</si>
  <si>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</si>
  <si>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</si>
  <si>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</si>
  <si>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</si>
  <si>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</si>
  <si>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</si>
  <si>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</si>
  <si>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</si>
  <si>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</si>
  <si>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</si>
  <si>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</si>
  <si>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</si>
  <si>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</si>
  <si>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</si>
  <si>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</si>
  <si>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</si>
  <si>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</si>
  <si>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</si>
  <si>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</si>
  <si>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</si>
  <si>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</si>
  <si>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</si>
  <si>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</si>
  <si>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</si>
  <si>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</si>
  <si>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</si>
  <si>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</si>
  <si>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</si>
  <si>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</si>
  <si>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</si>
  <si>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</si>
  <si>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</si>
  <si>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</si>
  <si>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</si>
  <si>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</si>
  <si>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</si>
  <si>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</si>
  <si>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</si>
  <si>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</si>
  <si>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</si>
  <si>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</si>
  <si>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</si>
  <si>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</si>
  <si>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</si>
  <si>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</si>
  <si>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</si>
  <si>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</si>
  <si>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</si>
  <si>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</si>
  <si>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</si>
  <si>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</si>
  <si>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</si>
  <si>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</si>
  <si>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</si>
  <si>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</si>
  <si>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</si>
  <si>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</si>
  <si>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</si>
  <si>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</si>
  <si>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</si>
  <si>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</si>
  <si>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</si>
  <si>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</si>
  <si>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</si>
  <si>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</si>
  <si>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</si>
  <si>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</si>
  <si>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</si>
  <si>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</si>
  <si>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</si>
  <si>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</si>
  <si>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</si>
  <si>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</si>
  <si>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</si>
  <si>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</si>
  <si>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</si>
  <si>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</si>
  <si>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</si>
  <si>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</si>
  <si>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</si>
  <si>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</si>
  <si>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</si>
  <si>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</si>
  <si>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</si>
  <si>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</si>
  <si>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</si>
  <si>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</si>
  <si>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</si>
  <si>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</si>
  <si>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</si>
  <si>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</si>
  <si>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</si>
  <si>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</si>
  <si>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</si>
  <si>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</si>
  <si>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</si>
  <si>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</si>
  <si>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</si>
  <si>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</si>
  <si>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</si>
  <si>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</si>
  <si>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</si>
  <si>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</si>
  <si>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</si>
  <si>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</si>
  <si>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</si>
  <si>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</si>
  <si>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</si>
  <si>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</si>
  <si>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</si>
  <si>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</si>
  <si>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</si>
  <si>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</si>
  <si>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</si>
  <si>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</si>
  <si>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</si>
  <si>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</si>
  <si>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</si>
  <si>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</si>
  <si>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</si>
  <si>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</si>
  <si>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</si>
  <si>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</si>
  <si>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</si>
  <si>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</si>
  <si>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</si>
  <si>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</si>
  <si>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</si>
  <si>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</si>
  <si>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</si>
  <si>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</si>
  <si>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</si>
  <si>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</si>
  <si>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</si>
  <si>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</si>
  <si>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</si>
  <si>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</si>
  <si>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</si>
  <si>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</si>
  <si>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</si>
  <si>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</si>
  <si>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</si>
  <si>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</si>
  <si>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</si>
  <si>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</si>
  <si>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</si>
  <si>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</si>
  <si>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</si>
  <si>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</si>
  <si>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</si>
  <si>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</si>
  <si>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</si>
  <si>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</si>
  <si>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</si>
  <si>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</si>
  <si>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</si>
  <si>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</si>
  <si>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</si>
  <si>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</si>
  <si>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</si>
  <si>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</si>
  <si>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</si>
  <si>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</si>
  <si>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</si>
  <si>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</si>
  <si>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</si>
  <si>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</si>
  <si>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</si>
  <si>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</si>
  <si>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</si>
  <si>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</si>
  <si>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</si>
  <si>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</si>
  <si>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</si>
  <si>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</si>
  <si>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</si>
  <si>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</si>
  <si>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</si>
  <si>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</si>
  <si>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</si>
  <si>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</si>
  <si>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</si>
  <si>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</si>
  <si>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</si>
  <si>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</si>
  <si>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</si>
  <si>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</si>
  <si>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</si>
  <si>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</si>
  <si>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</si>
  <si>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</si>
  <si>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</si>
  <si>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</si>
  <si>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</si>
  <si>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</si>
  <si>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</si>
  <si>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</si>
  <si>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</si>
  <si>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</si>
  <si>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</si>
  <si>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</si>
  <si>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</si>
  <si>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</si>
  <si>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</si>
  <si>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</si>
  <si>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</si>
  <si>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</si>
  <si>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</si>
  <si>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</si>
  <si>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</si>
  <si>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</si>
  <si>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</si>
  <si>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</si>
  <si>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</si>
  <si>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</si>
  <si>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</si>
  <si>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</si>
  <si>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</si>
  <si>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</si>
  <si>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</si>
  <si>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</si>
  <si>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</si>
  <si>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</si>
  <si>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</si>
  <si>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</si>
  <si>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</si>
  <si>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</si>
  <si>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</si>
  <si>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</si>
  <si>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</si>
  <si>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</si>
  <si>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</si>
  <si>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</si>
  <si>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</si>
  <si>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</si>
  <si>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</si>
  <si>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</si>
  <si>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</si>
  <si>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</si>
  <si>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</si>
  <si>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</si>
  <si>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</si>
  <si>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</si>
  <si>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</si>
  <si>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</si>
  <si>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</si>
  <si>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</si>
  <si>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</si>
  <si>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</si>
  <si>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</si>
  <si>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</si>
  <si>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</si>
  <si>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</si>
  <si>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</si>
  <si>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</si>
  <si>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</si>
  <si>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</si>
  <si>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</si>
  <si>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</si>
  <si>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</si>
  <si>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</si>
  <si>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</si>
  <si>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</si>
  <si>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</si>
  <si>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</si>
  <si>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</si>
  <si>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</si>
  <si>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</si>
  <si>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</si>
  <si>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</si>
  <si>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</si>
  <si>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</si>
  <si>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</si>
  <si>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</si>
  <si>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</si>
  <si>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</si>
  <si>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</si>
  <si>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</si>
  <si>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</si>
  <si>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</si>
  <si>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</si>
  <si>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</si>
  <si>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</si>
  <si>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</si>
  <si>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</si>
  <si>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</si>
  <si>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</si>
  <si>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</si>
  <si>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</si>
  <si>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</si>
  <si>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</si>
  <si>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</si>
  <si>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</si>
  <si>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</si>
  <si>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</si>
  <si>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</si>
  <si>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</si>
  <si>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</si>
  <si>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</si>
  <si>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</si>
  <si>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</si>
  <si>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</si>
  <si>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</si>
  <si>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</si>
  <si>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</si>
  <si>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</si>
  <si>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</si>
  <si>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</si>
  <si>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</si>
  <si>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</si>
  <si>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</si>
  <si>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</si>
  <si>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</si>
  <si>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</si>
  <si>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</si>
  <si>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</si>
  <si>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</si>
  <si>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</si>
  <si>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</si>
  <si>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</si>
  <si>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</si>
  <si>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</si>
  <si>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</si>
  <si>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</si>
  <si>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</si>
  <si>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</si>
  <si>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</si>
  <si>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</si>
  <si>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</si>
  <si>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</si>
  <si>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</si>
  <si>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</si>
  <si>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</si>
  <si>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</si>
  <si>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</si>
  <si>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</si>
  <si>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</si>
  <si>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</si>
  <si>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</si>
  <si>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</si>
  <si>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</si>
  <si>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</si>
  <si>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</si>
  <si>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</si>
  <si>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</si>
  <si>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</si>
  <si>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</si>
  <si>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</si>
  <si>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</si>
  <si>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</si>
  <si>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</si>
  <si>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</si>
  <si>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</si>
  <si>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</si>
  <si>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</si>
  <si>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</si>
  <si>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</si>
  <si>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</si>
  <si>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</si>
  <si>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</si>
  <si>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</si>
  <si>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</si>
  <si>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</si>
  <si>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</si>
  <si>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</si>
  <si>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</si>
  <si>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</si>
  <si>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</si>
  <si>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</si>
  <si>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</si>
  <si>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</si>
  <si>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</si>
  <si>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</si>
  <si>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</si>
  <si>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</si>
  <si>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</si>
  <si>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</si>
  <si>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</si>
  <si>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</si>
  <si>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</si>
  <si>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</si>
  <si>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</si>
  <si>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</si>
  <si>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</si>
  <si>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</si>
  <si>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</si>
  <si>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</si>
  <si>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</si>
  <si>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</si>
  <si>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</si>
  <si>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</si>
  <si>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</si>
  <si>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</si>
  <si>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</si>
  <si>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</si>
  <si>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</si>
  <si>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</si>
  <si>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</si>
  <si>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</si>
  <si>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</si>
  <si>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</si>
  <si>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</si>
  <si>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</si>
  <si>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</si>
  <si>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</si>
  <si>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</si>
  <si>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</si>
  <si>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</si>
  <si>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</si>
  <si>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</si>
  <si>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</si>
  <si>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</si>
  <si>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</si>
  <si>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</si>
  <si>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</si>
  <si>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</si>
  <si>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</si>
  <si>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</si>
  <si>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</si>
  <si>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</si>
  <si>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</si>
  <si>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</si>
  <si>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</si>
  <si>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</si>
  <si>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</si>
  <si>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</si>
  <si>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</si>
  <si>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</si>
  <si>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</si>
  <si>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</si>
  <si>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</si>
  <si>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</si>
  <si>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</si>
  <si>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</si>
  <si>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</si>
  <si>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</si>
  <si>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</si>
  <si>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</si>
  <si>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</si>
  <si>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</si>
  <si>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</si>
  <si>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</si>
  <si>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</si>
  <si>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</si>
  <si>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</si>
  <si>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</si>
  <si>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</si>
  <si>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</si>
  <si>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</si>
  <si>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</si>
  <si>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</si>
  <si>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</si>
  <si>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</si>
  <si>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</si>
  <si>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</si>
  <si>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</si>
  <si>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</si>
  <si>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</si>
  <si>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</si>
  <si>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</si>
  <si>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</si>
  <si>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</si>
  <si>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</si>
  <si>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</si>
  <si>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</si>
  <si>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</si>
  <si>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</si>
  <si>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</si>
  <si>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</si>
  <si>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</si>
  <si>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</si>
  <si>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</si>
  <si>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</si>
  <si>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</si>
  <si>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</si>
  <si>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</si>
  <si>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</si>
  <si>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</si>
  <si>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</si>
  <si>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</si>
  <si>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</si>
  <si>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</si>
  <si>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</si>
  <si>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</si>
  <si>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</si>
  <si>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</si>
  <si>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</si>
  <si>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</si>
  <si>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</si>
  <si>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</si>
  <si>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</si>
  <si>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</si>
  <si>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</si>
  <si>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</si>
  <si>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</si>
  <si>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</si>
  <si>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</si>
  <si>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</si>
  <si>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</si>
  <si>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</si>
  <si>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</si>
  <si>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</si>
  <si>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</si>
  <si>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</si>
  <si>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</si>
  <si>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</si>
  <si>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</si>
  <si>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</si>
  <si>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</si>
  <si>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</si>
  <si>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</si>
  <si>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</si>
  <si>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</si>
  <si>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</si>
  <si>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</si>
  <si>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</si>
  <si>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</si>
  <si>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</si>
  <si>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</si>
  <si>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</si>
  <si>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</si>
  <si>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</si>
  <si>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</si>
  <si>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</si>
  <si>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</si>
  <si>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</si>
  <si>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</si>
  <si>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</si>
  <si>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</si>
  <si>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</si>
  <si>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</si>
  <si>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</si>
  <si>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</si>
  <si>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</si>
  <si>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</si>
  <si>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</si>
  <si>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</si>
  <si>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</si>
  <si>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</si>
  <si>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</si>
  <si>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</si>
  <si>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</si>
  <si>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</si>
  <si>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</si>
  <si>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</si>
  <si>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</si>
  <si>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</si>
  <si>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</si>
  <si>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</si>
  <si>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</si>
  <si>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</si>
  <si>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</si>
  <si>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</si>
  <si>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</si>
  <si>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</si>
  <si>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</si>
  <si>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</si>
  <si>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</si>
  <si>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</si>
  <si>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</si>
  <si>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</si>
  <si>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</si>
  <si>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</si>
  <si>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</si>
  <si>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</si>
  <si>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</si>
  <si>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</si>
  <si>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</si>
  <si>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</si>
  <si>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</si>
  <si>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</si>
  <si>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</si>
  <si>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</si>
  <si>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</si>
  <si>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</si>
  <si>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</si>
  <si>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</si>
  <si>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</si>
  <si>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</si>
  <si>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</si>
  <si>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</si>
  <si>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</si>
  <si>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</si>
  <si>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</si>
  <si>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</si>
  <si>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</si>
  <si>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</si>
  <si>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</si>
  <si>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</si>
  <si>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</si>
  <si>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</si>
  <si>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</si>
  <si>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</si>
  <si>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</si>
  <si>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</si>
  <si>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</si>
  <si>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</si>
  <si>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</si>
  <si>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</si>
  <si>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</si>
  <si>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</si>
  <si>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</si>
  <si>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</si>
  <si>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</si>
  <si>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</si>
  <si>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</si>
  <si>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</si>
  <si>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</si>
  <si>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</si>
  <si>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</si>
  <si>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</si>
  <si>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</si>
  <si>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</si>
  <si>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</si>
  <si>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</si>
  <si>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</si>
  <si>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</si>
  <si>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</si>
  <si>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</si>
  <si>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</si>
  <si>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</si>
  <si>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</si>
  <si>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</si>
  <si>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</si>
  <si>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</si>
  <si>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</si>
  <si>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</si>
  <si>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</si>
  <si>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</si>
  <si>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</si>
  <si>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</si>
  <si>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</si>
  <si>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</si>
  <si>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</si>
  <si>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</si>
  <si>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</si>
  <si>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</si>
  <si>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</si>
  <si>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</si>
  <si>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</si>
  <si>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</si>
  <si>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</si>
  <si>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</si>
  <si>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</si>
  <si>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</si>
  <si>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</si>
  <si>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</si>
  <si>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</si>
  <si>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</si>
  <si>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</si>
  <si>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</si>
  <si>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</si>
  <si>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</si>
  <si>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</si>
  <si>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</si>
  <si>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</si>
  <si>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</si>
  <si>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</si>
  <si>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</si>
  <si>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</si>
  <si>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</si>
  <si>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</si>
  <si>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</si>
  <si>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</si>
  <si>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</si>
  <si>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</si>
  <si>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</si>
  <si>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</si>
  <si>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</si>
  <si>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</si>
  <si>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</si>
  <si>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</si>
  <si>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</si>
  <si>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</si>
  <si>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</si>
  <si>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</si>
  <si>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</si>
  <si>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</si>
  <si>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</si>
  <si>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</si>
  <si>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</si>
  <si>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</si>
  <si>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</si>
  <si>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</si>
  <si>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</si>
  <si>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</si>
  <si>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</si>
  <si>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</si>
  <si>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</si>
  <si>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</si>
  <si>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</si>
  <si>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</si>
  <si>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</si>
  <si>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</si>
  <si>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</si>
  <si>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</si>
  <si>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</si>
  <si>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</si>
  <si>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</si>
  <si>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</si>
  <si>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</si>
  <si>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</si>
  <si>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</si>
  <si>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</si>
  <si>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</si>
  <si>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</si>
  <si>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</si>
  <si>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</si>
  <si>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</si>
  <si>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</si>
  <si>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</si>
  <si>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</si>
  <si>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</si>
  <si>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</si>
  <si>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</si>
  <si>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</si>
  <si>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</si>
  <si>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</si>
  <si>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</si>
  <si>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</si>
  <si>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</si>
  <si>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</si>
  <si>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</si>
  <si>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</si>
  <si>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</si>
  <si>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</si>
  <si>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</si>
  <si>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</si>
  <si>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</si>
  <si>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</si>
  <si>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</si>
  <si>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</si>
  <si>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</si>
  <si>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</si>
  <si>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</si>
  <si>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</si>
  <si>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</si>
  <si>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</si>
  <si>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</si>
  <si>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</si>
  <si>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</si>
  <si>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</si>
  <si>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</si>
  <si>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</si>
  <si>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</si>
  <si>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</si>
  <si>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</si>
  <si>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</si>
  <si>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</si>
  <si>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</si>
  <si>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</si>
  <si>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</si>
  <si>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</si>
  <si>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</si>
  <si>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</si>
  <si>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</si>
  <si>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</si>
  <si>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</si>
  <si>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</si>
  <si>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</si>
  <si>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</si>
  <si>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</si>
  <si>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</si>
  <si>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</si>
  <si>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</si>
  <si>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</si>
  <si>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</si>
  <si>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</si>
  <si>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</si>
  <si>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</si>
  <si>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</si>
  <si>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</si>
  <si>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</si>
  <si>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</si>
  <si>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</si>
  <si>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</si>
  <si>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</si>
  <si>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</si>
  <si>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</si>
  <si>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</si>
  <si>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</si>
  <si>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</si>
  <si>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</si>
  <si>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</si>
  <si>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</si>
  <si>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</si>
  <si>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</si>
  <si>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</si>
  <si>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</si>
  <si>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</si>
  <si>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</si>
  <si>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</si>
  <si>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</si>
  <si>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</si>
  <si>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</si>
  <si>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</si>
  <si>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</si>
  <si>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</si>
  <si>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</si>
  <si>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</si>
  <si>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</si>
  <si>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</si>
  <si>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</si>
  <si>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</si>
  <si>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</si>
  <si>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</si>
  <si>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</si>
  <si>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</si>
  <si>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</si>
  <si>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</si>
  <si>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</si>
  <si>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</si>
  <si>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</si>
  <si>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</si>
  <si>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</si>
  <si>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</si>
  <si>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</si>
  <si>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</si>
  <si>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</si>
  <si>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</si>
  <si>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</si>
  <si>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</si>
  <si>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</si>
  <si>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</si>
  <si>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</si>
  <si>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</si>
  <si>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</si>
  <si>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</si>
  <si>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</si>
  <si>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</si>
  <si>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</si>
  <si>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</si>
  <si>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</si>
  <si>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</si>
  <si>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</si>
  <si>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</si>
  <si>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</si>
  <si>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</si>
  <si>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</si>
  <si>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</si>
  <si>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</si>
  <si>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</si>
  <si>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</si>
  <si>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</si>
  <si>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</si>
  <si>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</si>
  <si>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</si>
  <si>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</si>
  <si>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</si>
  <si>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</si>
  <si>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</si>
  <si>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</si>
  <si>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</si>
  <si>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</si>
  <si>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</si>
  <si>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</si>
  <si>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</si>
  <si>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</si>
  <si>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</si>
  <si>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</si>
  <si>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</si>
  <si>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</si>
  <si>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</si>
  <si>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</si>
  <si>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</si>
  <si>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</si>
  <si>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</si>
  <si>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</si>
  <si>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</si>
  <si>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</si>
  <si>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</si>
  <si>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</si>
  <si>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</si>
  <si>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</si>
  <si>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</si>
  <si>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</si>
  <si>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</si>
  <si>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</si>
  <si>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</si>
  <si>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</si>
  <si>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</si>
  <si>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</si>
  <si>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</si>
  <si>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</si>
  <si>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</si>
  <si>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</si>
  <si>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</si>
  <si>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</si>
  <si>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</si>
  <si>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</si>
  <si>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</si>
  <si>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</si>
  <si>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</si>
  <si>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</si>
  <si>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</si>
  <si>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</si>
  <si>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</si>
  <si>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</si>
  <si>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</si>
  <si>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</si>
  <si>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</si>
  <si>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</si>
  <si>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</si>
  <si>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</si>
  <si>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</si>
  <si>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</si>
  <si>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</si>
  <si>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</si>
  <si>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</si>
  <si>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</si>
  <si>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</si>
  <si>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</si>
  <si>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</si>
  <si>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</si>
  <si>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</si>
  <si>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</si>
  <si>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</si>
  <si>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</si>
  <si>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</si>
  <si>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</si>
  <si>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</si>
  <si>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</si>
  <si>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</si>
  <si>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</si>
  <si>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</si>
  <si>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</si>
  <si>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</si>
  <si>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</si>
  <si>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</si>
  <si>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</si>
  <si>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</si>
  <si>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</si>
  <si>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</si>
  <si>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</si>
  <si>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</si>
  <si>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</si>
  <si>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</si>
  <si>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</si>
  <si>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</si>
  <si>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</si>
  <si>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</si>
  <si>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</si>
  <si>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</si>
  <si>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</si>
  <si>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</si>
  <si>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</si>
  <si>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</si>
  <si>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</si>
  <si>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</si>
  <si>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</si>
  <si>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</si>
  <si>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</si>
  <si>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</si>
  <si>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</si>
  <si>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</si>
  <si>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</si>
  <si>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</si>
  <si>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</si>
  <si>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</si>
  <si>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</si>
  <si>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</si>
  <si>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</si>
  <si>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</si>
  <si>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</si>
  <si>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</si>
  <si>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</si>
  <si>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</si>
  <si>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</si>
  <si>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</si>
  <si>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</si>
  <si>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</si>
  <si>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</si>
  <si>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</si>
  <si>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</si>
  <si>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</si>
  <si>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</si>
  <si>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</si>
  <si>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</si>
  <si>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</si>
  <si>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</si>
  <si>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</si>
  <si>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</si>
  <si>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</si>
  <si>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</si>
  <si>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</si>
  <si>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</si>
  <si>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</si>
  <si>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</si>
  <si>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</si>
  <si>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</si>
  <si>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</si>
  <si>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</si>
  <si>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</si>
  <si>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</si>
  <si>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</si>
  <si>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</si>
  <si>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</si>
  <si>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</si>
  <si>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</si>
  <si>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</si>
  <si>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</si>
  <si>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</si>
  <si>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</si>
  <si>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</si>
  <si>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</si>
  <si>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</si>
  <si>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</si>
  <si>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</si>
  <si>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</si>
  <si>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</si>
  <si>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</si>
  <si>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</si>
  <si>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</si>
  <si>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</si>
  <si>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</si>
  <si>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</si>
  <si>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</si>
  <si>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</si>
  <si>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</si>
  <si>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</si>
  <si>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</si>
  <si>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</si>
  <si>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</si>
  <si>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</si>
  <si>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</si>
  <si>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</si>
  <si>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</si>
  <si>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</si>
  <si>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</si>
  <si>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</si>
  <si>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</si>
  <si>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</si>
  <si>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</si>
  <si>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</si>
  <si>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</si>
  <si>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</si>
  <si>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</si>
  <si>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</si>
  <si>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</si>
  <si>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</si>
  <si>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</si>
  <si>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</si>
  <si>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</si>
  <si>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</si>
  <si>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</si>
  <si>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</si>
  <si>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</si>
  <si>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</si>
  <si>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</si>
  <si>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</si>
  <si>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</si>
  <si>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</si>
  <si>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</si>
  <si>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</si>
  <si>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</si>
  <si>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</si>
  <si>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</si>
  <si>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</si>
  <si>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</si>
  <si>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</si>
  <si>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</si>
  <si>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</si>
  <si>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</si>
  <si>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</si>
  <si>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</si>
  <si>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</si>
  <si>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</si>
  <si>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</si>
  <si>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</si>
  <si>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</si>
  <si>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</si>
  <si>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</si>
  <si>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</si>
  <si>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</si>
  <si>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</si>
  <si>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</si>
  <si>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</si>
  <si>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</si>
  <si>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</si>
  <si>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</si>
  <si>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</si>
  <si>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</si>
  <si>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</si>
  <si>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</si>
  <si>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</si>
  <si>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</si>
  <si>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</si>
  <si>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</si>
  <si>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</si>
  <si>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</si>
  <si>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</si>
  <si>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</si>
  <si>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</si>
  <si>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</si>
  <si>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</si>
  <si>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</si>
  <si>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</si>
  <si>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</si>
  <si>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</si>
  <si>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</si>
  <si>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</si>
  <si>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</si>
  <si>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</si>
  <si>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</si>
  <si>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</si>
  <si>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</si>
  <si>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</si>
  <si>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</si>
  <si>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</si>
  <si>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</si>
  <si>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</si>
  <si>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</si>
  <si>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</si>
  <si>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</si>
  <si>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</si>
  <si>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</si>
  <si>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</si>
  <si>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</si>
  <si>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</si>
  <si>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</si>
  <si>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</si>
  <si>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</si>
  <si>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</si>
  <si>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</si>
  <si>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</si>
  <si>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</si>
  <si>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</si>
  <si>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</si>
  <si>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</si>
  <si>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</si>
  <si>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</si>
  <si>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</si>
  <si>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</si>
  <si>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</si>
  <si>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</si>
  <si>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</si>
  <si>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</si>
  <si>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</si>
  <si>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</si>
  <si>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</si>
  <si>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</si>
  <si>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</si>
  <si>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</si>
  <si>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</si>
  <si>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</si>
  <si>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</si>
  <si>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</si>
  <si>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</si>
  <si>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</si>
  <si>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</si>
  <si>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</si>
  <si>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</si>
  <si>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</si>
  <si>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</si>
  <si>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</si>
  <si>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</si>
  <si>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</si>
  <si>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</si>
  <si>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</si>
  <si>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</si>
  <si>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</si>
  <si>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</si>
  <si>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</si>
  <si>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</si>
  <si>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</si>
  <si>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</si>
  <si>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</si>
  <si>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</si>
  <si>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</si>
  <si>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</si>
  <si>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</si>
  <si>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</si>
  <si>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</si>
  <si>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</si>
  <si>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</si>
  <si>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</si>
  <si>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</si>
  <si>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</si>
  <si>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</si>
  <si>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</si>
  <si>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</si>
  <si>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</si>
  <si>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</si>
  <si>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</si>
  <si>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</si>
  <si>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</si>
  <si>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</si>
  <si>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</si>
  <si>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</si>
  <si>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</si>
  <si>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</si>
  <si>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</si>
  <si>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</si>
  <si>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</si>
  <si>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</si>
  <si>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</si>
  <si>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</si>
  <si>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</si>
  <si>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</si>
  <si>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</si>
  <si>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</si>
  <si>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</si>
  <si>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</si>
  <si>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</si>
  <si>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</si>
  <si>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</si>
  <si>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</si>
  <si>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</si>
  <si>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</si>
  <si>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</si>
  <si>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</si>
  <si>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</si>
  <si>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</si>
  <si>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</si>
  <si>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</si>
  <si>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</si>
  <si>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</si>
  <si>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</si>
  <si>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</si>
  <si>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</si>
  <si>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</si>
  <si>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</si>
  <si>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</si>
  <si>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</si>
  <si>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</si>
  <si>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</si>
  <si>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</si>
  <si>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</si>
  <si>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</si>
  <si>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</si>
  <si>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</si>
  <si>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</si>
  <si>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</si>
  <si>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</si>
  <si>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</si>
  <si>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</si>
  <si>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</si>
  <si>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</si>
  <si>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</si>
  <si>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</si>
  <si>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</si>
  <si>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</si>
  <si>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</si>
  <si>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</si>
  <si>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</si>
  <si>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</si>
  <si>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</si>
  <si>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</si>
  <si>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</si>
  <si>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</si>
  <si>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</si>
  <si>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</si>
  <si>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</si>
  <si>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</si>
  <si>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</si>
  <si>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</si>
  <si>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</si>
  <si>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</si>
  <si>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</si>
  <si>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</si>
  <si>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</si>
  <si>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</si>
  <si>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</si>
  <si>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</si>
  <si>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</si>
  <si>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</si>
  <si>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</si>
  <si>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</si>
  <si>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</si>
  <si>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</si>
  <si>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</si>
  <si>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</si>
  <si>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</si>
  <si>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</si>
  <si>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</si>
  <si>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</si>
  <si>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</si>
  <si>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</si>
  <si>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</si>
  <si>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</si>
  <si>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</si>
  <si>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</si>
  <si>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</si>
  <si>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</si>
  <si>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</si>
  <si>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</si>
  <si>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</si>
  <si>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</si>
  <si>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</si>
  <si>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</si>
  <si>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</si>
  <si>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</si>
  <si>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</si>
  <si>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</si>
  <si>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</si>
  <si>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</si>
  <si>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</si>
  <si>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</si>
  <si>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</si>
  <si>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</si>
  <si>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</si>
  <si>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</si>
  <si>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</si>
  <si>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</si>
  <si>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</si>
  <si>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</si>
  <si>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</si>
  <si>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</si>
  <si>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</si>
  <si>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</si>
  <si>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</si>
  <si>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</si>
  <si>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</si>
  <si>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</si>
  <si>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</si>
  <si>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</si>
  <si>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</si>
  <si>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</si>
  <si>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</si>
  <si>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</si>
  <si>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</si>
  <si>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</si>
  <si>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</si>
  <si>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</si>
  <si>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</si>
  <si>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</si>
  <si>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</si>
  <si>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</si>
  <si>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</si>
  <si>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</si>
  <si>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</si>
  <si>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</si>
  <si>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</si>
  <si>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</si>
  <si>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</si>
  <si>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</si>
  <si>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</si>
  <si>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</si>
  <si>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</si>
  <si>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</si>
  <si>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</si>
  <si>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</si>
  <si>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</si>
  <si>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</si>
  <si>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</si>
  <si>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</si>
  <si>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</si>
  <si>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</si>
  <si>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</si>
  <si>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</si>
  <si>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</si>
  <si>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</si>
  <si>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</si>
  <si>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</si>
  <si>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</si>
  <si>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</si>
  <si>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</si>
  <si>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</si>
  <si>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</si>
  <si>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</si>
  <si>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</si>
  <si>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</si>
  <si>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</si>
  <si>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</si>
  <si>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</si>
  <si>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</si>
  <si>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</si>
  <si>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</si>
  <si>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</si>
  <si>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</si>
  <si>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</si>
  <si>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</si>
  <si>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</si>
  <si>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</si>
  <si>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</si>
  <si>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</si>
  <si>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</si>
  <si>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</si>
  <si>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</si>
  <si>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</si>
  <si>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</si>
  <si>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</si>
  <si>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</si>
  <si>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</si>
  <si>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</si>
  <si>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</si>
  <si>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</si>
  <si>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</si>
  <si>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</si>
  <si>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</si>
  <si>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</si>
  <si>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</si>
  <si>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</si>
  <si>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</si>
  <si>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</si>
  <si>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</si>
  <si>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</si>
  <si>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</si>
  <si>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</si>
  <si>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</si>
  <si>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</si>
  <si>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</si>
  <si>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</si>
  <si>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</si>
  <si>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</si>
  <si>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</si>
  <si>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</si>
  <si>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</si>
  <si>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</si>
  <si>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</si>
  <si>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</si>
  <si>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</si>
  <si>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</si>
  <si>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</si>
  <si>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</si>
  <si>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</si>
  <si>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</si>
  <si>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</si>
  <si>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</si>
  <si>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</si>
  <si>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</si>
  <si>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</si>
  <si>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</si>
  <si>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</si>
  <si>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</si>
  <si>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</si>
  <si>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</si>
  <si>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</si>
  <si>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</si>
  <si>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</si>
  <si>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</si>
  <si>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</si>
  <si>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</si>
  <si>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</si>
  <si>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</si>
  <si>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</si>
  <si>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</si>
  <si>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</si>
  <si>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</si>
  <si>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</si>
  <si>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</si>
  <si>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</si>
  <si>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</si>
  <si>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</si>
  <si>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</si>
  <si>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</si>
  <si>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</si>
  <si>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</si>
  <si>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</si>
  <si>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</si>
  <si>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</si>
  <si>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</si>
  <si>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</si>
  <si>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</si>
  <si>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</si>
  <si>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</si>
  <si>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</si>
  <si>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</si>
  <si>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</si>
  <si>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</si>
  <si>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</si>
  <si>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</si>
  <si>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</si>
  <si>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</si>
  <si>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</si>
  <si>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</si>
  <si>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</si>
  <si>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</si>
  <si>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</si>
  <si>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</si>
  <si>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</si>
  <si>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</si>
  <si>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</si>
  <si>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</si>
  <si>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</si>
  <si>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</si>
  <si>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</si>
  <si>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</si>
  <si>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</si>
  <si>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</si>
  <si>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</si>
  <si>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</si>
  <si>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</si>
  <si>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</si>
  <si>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</si>
  <si>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</si>
  <si>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</si>
  <si>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</si>
  <si>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</si>
  <si>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</si>
  <si>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</si>
  <si>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</si>
  <si>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</si>
  <si>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</si>
  <si>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</si>
  <si>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</si>
  <si>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</si>
  <si>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</si>
  <si>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</si>
  <si>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</si>
  <si>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</si>
  <si>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</si>
  <si>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</si>
  <si>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</si>
  <si>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</si>
  <si>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</si>
  <si>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</si>
  <si>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</si>
  <si>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</si>
  <si>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</si>
  <si>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</si>
  <si>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</si>
  <si>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</si>
  <si>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</si>
  <si>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</si>
  <si>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</si>
  <si>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</si>
  <si>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</si>
  <si>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</si>
  <si>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</si>
  <si>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</si>
  <si>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</si>
  <si>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</si>
  <si>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</si>
  <si>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</si>
  <si>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</si>
  <si>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</si>
  <si>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</si>
  <si>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</si>
  <si>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</si>
  <si>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</si>
  <si>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</si>
  <si>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</si>
  <si>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</si>
  <si>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</si>
  <si>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</si>
  <si>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</si>
  <si>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</si>
  <si>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</si>
  <si>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</si>
  <si>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</si>
  <si>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</si>
  <si>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</si>
  <si>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</si>
  <si>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</si>
  <si>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</si>
  <si>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</si>
  <si>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</si>
  <si>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</si>
  <si>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</si>
  <si>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</si>
  <si>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</si>
  <si>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</si>
  <si>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</si>
  <si>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</si>
  <si>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</si>
  <si>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</si>
  <si>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</si>
  <si>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</si>
  <si>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</si>
  <si>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</si>
  <si>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</si>
  <si>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</si>
  <si>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</si>
  <si>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</si>
  <si>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</si>
  <si>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</si>
  <si>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</si>
  <si>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</si>
  <si>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</si>
  <si>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</si>
  <si>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</si>
  <si>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</si>
  <si>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</si>
  <si>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</si>
  <si>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</si>
  <si>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</si>
  <si>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</si>
  <si>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</si>
  <si>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</si>
  <si>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</si>
  <si>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</si>
  <si>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</si>
  <si>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</si>
  <si>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</si>
  <si>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</si>
  <si>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</si>
  <si>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</si>
  <si>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</si>
  <si>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</si>
  <si>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</si>
  <si>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</si>
  <si>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</si>
  <si>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</si>
  <si>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</si>
  <si>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</si>
  <si>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</si>
  <si>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</si>
  <si>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</si>
  <si>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</si>
  <si>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</si>
  <si>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</si>
  <si>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</si>
  <si>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</si>
  <si>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</si>
  <si>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</si>
  <si>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</si>
  <si>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</si>
  <si>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</si>
  <si>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</si>
  <si>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</si>
  <si>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</si>
  <si>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</si>
  <si>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</si>
  <si>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</si>
  <si>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</si>
  <si>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</si>
  <si>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</si>
  <si>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</si>
  <si>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</si>
  <si>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</si>
  <si>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</si>
  <si>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</si>
  <si>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</si>
  <si>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</si>
  <si>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</si>
  <si>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</si>
  <si>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</si>
  <si>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</si>
  <si>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</si>
  <si>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</si>
  <si>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</si>
  <si>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</si>
  <si>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</si>
  <si>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</si>
  <si>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</si>
  <si>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</si>
  <si>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</si>
  <si>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</si>
  <si>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</si>
  <si>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</si>
  <si>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</si>
  <si>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</si>
  <si>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</si>
  <si>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</si>
  <si>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</si>
  <si>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</si>
  <si>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</si>
  <si>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</si>
  <si>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</si>
  <si>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</si>
  <si>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</si>
  <si>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</si>
  <si>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</si>
  <si>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</si>
  <si>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</si>
  <si>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</si>
  <si>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</si>
  <si>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</si>
  <si>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</si>
  <si>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</si>
  <si>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</si>
  <si>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</si>
  <si>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</si>
  <si>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</si>
  <si>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</si>
  <si>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</si>
  <si>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</si>
  <si>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</si>
  <si>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</si>
  <si>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</si>
  <si>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</si>
  <si>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</si>
  <si>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</si>
  <si>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</si>
  <si>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</si>
  <si>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</si>
  <si>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</si>
  <si>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</si>
  <si>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</si>
  <si>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</si>
  <si>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</si>
  <si>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</si>
  <si>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</si>
  <si>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</si>
  <si>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</si>
  <si>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</si>
  <si>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</si>
  <si>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</si>
  <si>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</si>
  <si>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</si>
  <si>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</si>
  <si>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</si>
  <si>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</si>
  <si>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</si>
  <si>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</si>
  <si>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</si>
  <si>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</si>
  <si>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</si>
  <si>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</si>
  <si>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</si>
  <si>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</si>
  <si>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</si>
  <si>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</si>
  <si>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</si>
  <si>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</si>
  <si>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</si>
  <si>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</si>
  <si>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</si>
  <si>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</si>
  <si>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</si>
  <si>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</si>
  <si>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</si>
  <si>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</si>
  <si>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</si>
  <si>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</si>
  <si>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</si>
  <si>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</si>
  <si>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</si>
  <si>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</si>
  <si>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</si>
  <si>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</si>
  <si>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</si>
  <si>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</si>
  <si>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</si>
  <si>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</si>
  <si>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</si>
  <si>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</si>
  <si>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</si>
  <si>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</si>
  <si>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</si>
  <si>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</si>
  <si>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</si>
  <si>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</si>
  <si>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</si>
  <si>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</si>
  <si>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</si>
  <si>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</si>
  <si>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</si>
  <si>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</si>
  <si>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</si>
  <si>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</si>
  <si>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</si>
  <si>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</si>
  <si>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</si>
  <si>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</si>
  <si>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</si>
  <si>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</si>
  <si>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</si>
  <si>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</si>
  <si>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</si>
  <si>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</si>
  <si>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</si>
  <si>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</si>
  <si>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</si>
  <si>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</si>
  <si>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</si>
  <si>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</si>
  <si>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</si>
  <si>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</si>
  <si>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</si>
  <si>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</si>
  <si>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</si>
  <si>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</si>
  <si>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</si>
  <si>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</si>
  <si>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</si>
  <si>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</si>
  <si>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</si>
  <si>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</si>
  <si>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</si>
  <si>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</si>
  <si>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</si>
  <si>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</si>
  <si>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</si>
  <si>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</si>
  <si>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</si>
  <si>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</si>
  <si>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</si>
  <si>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</si>
  <si>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</si>
  <si>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</si>
  <si>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</si>
  <si>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</si>
  <si>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</si>
  <si>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</si>
  <si>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</si>
  <si>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</si>
  <si>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</si>
  <si>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</si>
  <si>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</si>
  <si>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</si>
  <si>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</si>
  <si>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</si>
  <si>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</si>
  <si>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</si>
  <si>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</si>
  <si>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</si>
  <si>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</si>
  <si>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</si>
  <si>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</si>
  <si>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</si>
  <si>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</si>
  <si>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</si>
  <si>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</si>
  <si>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</si>
  <si>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</si>
  <si>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</si>
  <si>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</si>
  <si>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</si>
  <si>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</si>
  <si>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</si>
  <si>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</si>
  <si>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</si>
  <si>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</si>
  <si>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</si>
  <si>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</si>
  <si>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</si>
  <si>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</si>
  <si>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</si>
  <si>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</si>
  <si>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</si>
  <si>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</si>
  <si>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</si>
  <si>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</si>
  <si>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</si>
  <si>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</si>
  <si>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</si>
  <si>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</si>
  <si>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</si>
  <si>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</si>
  <si>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</si>
  <si>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</si>
  <si>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</si>
  <si>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</si>
  <si>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</si>
  <si>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</si>
  <si>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</si>
  <si>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</si>
  <si>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</si>
  <si>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</si>
  <si>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</si>
  <si>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</si>
  <si>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</si>
  <si>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</si>
  <si>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</si>
  <si>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</si>
  <si>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</si>
  <si>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</si>
  <si>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</si>
  <si>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</si>
  <si>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</si>
  <si>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</si>
  <si>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</si>
  <si>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</si>
  <si>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</si>
  <si>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</si>
  <si>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</si>
  <si>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</si>
  <si>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</si>
  <si>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</si>
  <si>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</si>
  <si>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</si>
  <si>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</si>
  <si>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</si>
  <si>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</si>
  <si>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</si>
  <si>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</si>
  <si>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</si>
  <si>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</si>
  <si>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</si>
  <si>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</si>
  <si>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</si>
  <si>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</si>
  <si>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</si>
  <si>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</si>
  <si>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</si>
  <si>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</si>
  <si>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</si>
  <si>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</si>
  <si>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</si>
  <si>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</si>
  <si>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</si>
  <si>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</si>
  <si>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</si>
  <si>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</si>
  <si>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</si>
  <si>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</si>
  <si>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</si>
  <si>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</si>
  <si>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</si>
  <si>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</si>
  <si>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</si>
  <si>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</si>
  <si>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</si>
  <si>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</si>
  <si>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</si>
  <si>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</si>
  <si>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</si>
  <si>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</si>
  <si>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</si>
  <si>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</si>
  <si>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</si>
  <si>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</si>
  <si>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</si>
  <si>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</si>
  <si>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</si>
  <si>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</si>
  <si>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</si>
  <si>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</si>
  <si>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</si>
  <si>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</si>
  <si>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</si>
  <si>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</si>
  <si>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</si>
  <si>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</si>
  <si>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</si>
  <si>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</si>
  <si>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</si>
  <si>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</si>
  <si>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</si>
  <si>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</si>
  <si>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</si>
  <si>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</si>
  <si>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</si>
  <si>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</si>
  <si>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</si>
  <si>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</si>
  <si>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</si>
  <si>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</si>
  <si>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</si>
  <si>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</si>
  <si>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</si>
  <si>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</si>
  <si>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</si>
  <si>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</si>
  <si>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</si>
  <si>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</si>
  <si>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</si>
  <si>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</si>
  <si>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</si>
  <si>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</si>
  <si>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</si>
  <si>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</si>
  <si>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</si>
  <si>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</si>
  <si>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</si>
  <si>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</si>
  <si>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</si>
  <si>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</si>
  <si>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</si>
  <si>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</si>
  <si>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</si>
  <si>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</si>
  <si>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</si>
  <si>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</si>
  <si>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</si>
  <si>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</si>
  <si>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</si>
  <si>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</si>
  <si>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</si>
  <si>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</si>
  <si>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</si>
  <si>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</si>
  <si>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</si>
  <si>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</si>
  <si>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</si>
  <si>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</si>
  <si>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</si>
  <si>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</si>
  <si>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</si>
  <si>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</si>
  <si>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</si>
  <si>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</si>
  <si>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</si>
  <si>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</si>
  <si>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</si>
  <si>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</si>
  <si>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</si>
  <si>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</si>
  <si>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</si>
  <si>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</si>
  <si>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</si>
  <si>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</si>
  <si>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</si>
  <si>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</si>
  <si>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</si>
  <si>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</si>
  <si>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</si>
  <si>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</si>
  <si>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</si>
  <si>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</si>
  <si>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</si>
  <si>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</si>
  <si>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</si>
  <si>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</si>
  <si>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</si>
  <si>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</si>
  <si>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</si>
  <si>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</si>
  <si>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</si>
  <si>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</si>
  <si>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</si>
  <si>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</si>
  <si>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</si>
  <si>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</si>
  <si>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</si>
  <si>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</si>
  <si>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</si>
  <si>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</si>
  <si>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</si>
  <si>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</si>
  <si>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</si>
  <si>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</si>
  <si>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</si>
  <si>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</si>
  <si>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</si>
  <si>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</si>
  <si>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</si>
  <si>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</si>
  <si>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</si>
  <si>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</si>
  <si>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</si>
  <si>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</si>
  <si>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</si>
  <si>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</si>
  <si>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</si>
  <si>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</si>
  <si>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</si>
  <si>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</si>
  <si>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</si>
  <si>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</si>
  <si>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</si>
  <si>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</si>
  <si>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</si>
  <si>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</si>
  <si>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</si>
  <si>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</si>
  <si>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</si>
  <si>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</si>
  <si>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</si>
  <si>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</si>
  <si>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</si>
  <si>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</si>
  <si>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</si>
  <si>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</si>
  <si>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</si>
  <si>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</si>
  <si>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</si>
  <si>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</si>
  <si>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</si>
  <si>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</si>
  <si>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</si>
  <si>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</si>
  <si>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</si>
  <si>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</si>
  <si>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</si>
  <si>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</si>
  <si>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</si>
  <si>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</si>
  <si>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</si>
  <si>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</si>
  <si>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</si>
  <si>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</si>
  <si>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</si>
  <si>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</si>
  <si>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</si>
  <si>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</si>
  <si>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</si>
  <si>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</si>
  <si>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</si>
  <si>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</si>
  <si>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</si>
  <si>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</si>
  <si>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</si>
  <si>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</si>
  <si>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</si>
  <si>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</si>
  <si>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</si>
  <si>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</si>
  <si>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</si>
  <si>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</si>
  <si>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</si>
  <si>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</si>
  <si>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</si>
  <si>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</si>
  <si>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</si>
  <si>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</si>
  <si>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</si>
  <si>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</si>
  <si>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</si>
  <si>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</si>
  <si>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</si>
  <si>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</si>
  <si>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</si>
  <si>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</si>
  <si>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</si>
  <si>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</si>
  <si>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</si>
  <si>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</si>
  <si>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</si>
  <si>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</si>
  <si>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</si>
  <si>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</si>
  <si>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</si>
  <si>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</si>
  <si>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</si>
  <si>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</si>
  <si>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</si>
  <si>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</si>
  <si>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</si>
  <si>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</si>
  <si>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</si>
  <si>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</si>
  <si>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</si>
  <si>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</si>
  <si>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</si>
  <si>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</si>
  <si>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</si>
  <si>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</si>
  <si>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</si>
  <si>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</si>
  <si>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</si>
  <si>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</si>
  <si>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</si>
  <si>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</si>
  <si>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</si>
  <si>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</si>
  <si>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</si>
  <si>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</si>
  <si>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</si>
  <si>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</si>
  <si>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</si>
  <si>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</si>
  <si>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</si>
  <si>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</si>
  <si>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</si>
  <si>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</si>
  <si>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</si>
  <si>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</si>
  <si>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</si>
  <si>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</si>
  <si>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</si>
  <si>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</si>
  <si>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</si>
  <si>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</si>
  <si>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</si>
  <si>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</si>
  <si>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</si>
  <si>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</si>
  <si>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</si>
  <si>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</si>
  <si>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</si>
  <si>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</si>
  <si>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</si>
  <si>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</si>
  <si>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</si>
  <si>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</si>
  <si>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</si>
  <si>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</si>
  <si>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</si>
  <si>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</si>
  <si>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</si>
  <si>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</si>
  <si>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</si>
  <si>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</si>
  <si>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</si>
  <si>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</si>
  <si>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</si>
  <si>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</si>
  <si>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</si>
  <si>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</si>
  <si>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</si>
  <si>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</si>
  <si>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</si>
  <si>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</si>
  <si>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</si>
  <si>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</si>
  <si>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</si>
  <si>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</si>
  <si>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</si>
  <si>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</si>
  <si>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</si>
  <si>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</si>
  <si>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</si>
  <si>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</si>
  <si>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</si>
  <si>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</si>
  <si>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</si>
  <si>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</si>
  <si>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</si>
  <si>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</si>
  <si>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</si>
  <si>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</si>
  <si>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</si>
  <si>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</si>
  <si>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</si>
  <si>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</si>
  <si>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</si>
  <si>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</si>
  <si>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</si>
  <si>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</si>
  <si>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</si>
  <si>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</si>
  <si>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</si>
  <si>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</si>
  <si>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</si>
  <si>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</si>
  <si>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</si>
  <si>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</si>
  <si>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</si>
  <si>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</si>
  <si>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</si>
  <si>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</si>
  <si>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</si>
  <si>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</si>
  <si>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</si>
  <si>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</si>
  <si>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</si>
  <si>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</si>
  <si>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</si>
  <si>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</si>
  <si>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</si>
  <si>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</si>
  <si>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</si>
  <si>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</si>
  <si>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</si>
  <si>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</si>
  <si>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</si>
  <si>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</si>
  <si>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</si>
  <si>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</si>
  <si>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</si>
  <si>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</si>
  <si>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</si>
  <si>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</si>
  <si>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</si>
  <si>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</si>
  <si>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</si>
  <si>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</si>
  <si>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</si>
  <si>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</si>
  <si>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</si>
  <si>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</si>
  <si>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</si>
  <si>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</si>
  <si>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</si>
  <si>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</si>
  <si>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</si>
  <si>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</si>
  <si>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</si>
  <si>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</si>
  <si>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</si>
  <si>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</si>
  <si>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</si>
  <si>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</si>
  <si>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</si>
  <si>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</si>
  <si>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</si>
  <si>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</si>
  <si>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</si>
  <si>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</si>
  <si>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</si>
  <si>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</si>
  <si>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</si>
  <si>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</si>
  <si>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</si>
  <si>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</si>
  <si>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</si>
  <si>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</si>
  <si>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</si>
  <si>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</si>
  <si>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</si>
  <si>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</si>
  <si>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</si>
  <si>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</si>
  <si>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</si>
  <si>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</si>
  <si>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</si>
  <si>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</si>
  <si>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</si>
  <si>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</si>
  <si>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</si>
  <si>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</si>
  <si>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</si>
  <si>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</si>
  <si>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</si>
  <si>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</si>
  <si>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</si>
  <si>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</si>
  <si>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</si>
  <si>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</si>
  <si>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</si>
  <si>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</si>
  <si>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</si>
  <si>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</si>
  <si>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</si>
  <si>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</si>
  <si>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</si>
  <si>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</si>
  <si>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</si>
  <si>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</si>
  <si>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</si>
  <si>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</si>
  <si>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</si>
  <si>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</si>
  <si>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</si>
  <si>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</si>
  <si>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</si>
  <si>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</si>
  <si>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</si>
  <si>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</si>
  <si>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</si>
  <si>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</si>
  <si>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</si>
  <si>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</si>
  <si>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</si>
  <si>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</si>
  <si>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</si>
  <si>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</si>
  <si>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</si>
  <si>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</si>
  <si>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</si>
  <si>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</si>
  <si>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</si>
  <si>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</si>
  <si>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</si>
  <si>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</si>
  <si>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</si>
  <si>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</si>
  <si>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</si>
  <si>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</si>
  <si>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</si>
  <si>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</si>
  <si>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</si>
  <si>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</si>
  <si>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</si>
  <si>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</si>
  <si>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</si>
  <si>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</si>
  <si>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</si>
  <si>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</si>
  <si>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</si>
  <si>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</si>
  <si>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</si>
  <si>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</si>
  <si>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</si>
  <si>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</si>
  <si>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</si>
  <si>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</si>
  <si>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</si>
  <si>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</si>
  <si>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</si>
  <si>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</si>
  <si>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</si>
  <si>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</si>
  <si>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</si>
  <si>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</si>
  <si>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</si>
  <si>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</si>
  <si>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</si>
  <si>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</si>
  <si>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</si>
  <si>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</si>
  <si>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</si>
  <si>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</si>
  <si>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</si>
  <si>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</si>
  <si>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</si>
  <si>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</si>
  <si>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</si>
  <si>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</si>
  <si>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</si>
  <si>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</si>
  <si>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</si>
  <si>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</si>
  <si>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</si>
  <si>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</si>
  <si>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</si>
  <si>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</si>
  <si>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</si>
  <si>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</si>
  <si>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</si>
  <si>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</si>
  <si>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</si>
  <si>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</si>
  <si>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</si>
  <si>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</si>
  <si>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</si>
  <si>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</si>
  <si>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</si>
  <si>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</si>
  <si>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</si>
  <si>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</si>
  <si>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</si>
  <si>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</si>
  <si>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</si>
  <si>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</si>
  <si>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</si>
  <si>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</si>
  <si>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</si>
  <si>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</si>
  <si>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</si>
  <si>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</si>
  <si>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</si>
  <si>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</si>
  <si>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</si>
  <si>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</si>
  <si>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</si>
  <si>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</si>
  <si>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</si>
  <si>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</si>
  <si>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</si>
  <si>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</si>
  <si>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</si>
  <si>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</si>
  <si>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</si>
  <si>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</si>
  <si>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</si>
  <si>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</si>
  <si>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</si>
  <si>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</si>
  <si>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</si>
  <si>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</si>
  <si>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</si>
  <si>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</si>
  <si>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</si>
  <si>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</si>
  <si>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</si>
  <si>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</si>
  <si>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</si>
  <si>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</si>
  <si>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</si>
  <si>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</si>
  <si>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</si>
  <si>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</si>
  <si>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</si>
  <si>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</si>
  <si>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</si>
  <si>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</si>
  <si>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</si>
  <si>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</si>
  <si>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</si>
  <si>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</si>
  <si>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</si>
  <si>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</si>
  <si>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</si>
  <si>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</si>
  <si>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</si>
  <si>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</si>
  <si>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</si>
  <si>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</si>
  <si>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</si>
  <si>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</si>
  <si>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</si>
  <si>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</si>
  <si>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</si>
  <si>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</si>
  <si>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</si>
  <si>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</si>
  <si>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</si>
  <si>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</si>
  <si>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</si>
  <si>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</si>
  <si>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</si>
  <si>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</si>
  <si>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</si>
  <si>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</si>
  <si>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</si>
  <si>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</si>
  <si>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</si>
  <si>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</si>
  <si>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</si>
  <si>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</si>
  <si>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</si>
  <si>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</si>
  <si>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</si>
  <si>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</si>
  <si>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</si>
  <si>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</si>
  <si>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</si>
  <si>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</si>
  <si>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</si>
  <si>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</si>
  <si>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</si>
  <si>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</si>
  <si>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</si>
  <si>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</si>
  <si>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</si>
  <si>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</si>
  <si>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</si>
  <si>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</si>
  <si>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</si>
  <si>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</si>
  <si>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</si>
  <si>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</si>
  <si>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</si>
  <si>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</si>
  <si>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</si>
  <si>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</si>
  <si>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</si>
  <si>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</si>
  <si>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</si>
  <si>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</si>
  <si>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</si>
  <si>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</si>
  <si>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</si>
  <si>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</si>
  <si>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</si>
  <si>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</si>
  <si>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</si>
  <si>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</si>
  <si>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</si>
  <si>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</si>
  <si>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</si>
  <si>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</si>
  <si>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</si>
  <si>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</si>
  <si>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</si>
  <si>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</si>
  <si>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</si>
  <si>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</si>
  <si>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</si>
  <si>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</si>
  <si>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</si>
  <si>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</si>
  <si>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</si>
  <si>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</si>
  <si>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</si>
  <si>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</si>
  <si>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</si>
  <si>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</si>
  <si>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</si>
  <si>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</si>
  <si>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</si>
  <si>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</si>
  <si>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</si>
  <si>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</si>
  <si>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</si>
  <si>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</si>
  <si>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</si>
  <si>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</si>
  <si>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</si>
  <si>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</si>
  <si>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</si>
  <si>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</si>
  <si>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</si>
  <si>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</si>
  <si>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</si>
  <si>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</si>
  <si>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</si>
  <si>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</si>
  <si>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</si>
  <si>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</si>
  <si>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</si>
  <si>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</si>
  <si>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</si>
  <si>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</si>
  <si>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</si>
  <si>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</si>
  <si>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</si>
  <si>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</si>
  <si>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</si>
  <si>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</si>
  <si>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</si>
  <si>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</si>
  <si>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</si>
  <si>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</si>
  <si>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</si>
  <si>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</si>
  <si>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</si>
  <si>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</si>
  <si>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</si>
  <si>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</si>
  <si>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</si>
  <si>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</si>
  <si>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</si>
  <si>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</si>
  <si>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</si>
  <si>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</si>
  <si>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</si>
  <si>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</si>
  <si>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</si>
  <si>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</si>
  <si>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</si>
  <si>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</si>
  <si>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</si>
  <si>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</si>
  <si>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</si>
  <si>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</si>
  <si>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</si>
  <si>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</si>
  <si>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</si>
  <si>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</si>
  <si>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</si>
  <si>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</si>
  <si>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</si>
  <si>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</si>
  <si>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</si>
  <si>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</si>
  <si>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</si>
  <si>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</si>
  <si>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</si>
  <si>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</si>
  <si>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</si>
  <si>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</si>
  <si>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</si>
  <si>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</si>
  <si>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</si>
  <si>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</si>
  <si>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</si>
  <si>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</si>
  <si>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</si>
  <si>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</si>
  <si>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</si>
  <si>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</si>
  <si>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</si>
  <si>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</si>
  <si>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</si>
  <si>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</si>
  <si>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</si>
  <si>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</si>
  <si>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</si>
  <si>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</si>
  <si>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</si>
  <si>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</si>
  <si>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</si>
  <si>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</si>
  <si>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</si>
  <si>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</si>
  <si>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</si>
  <si>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</si>
  <si>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</si>
  <si>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</si>
  <si>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</si>
  <si>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</si>
  <si>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</si>
  <si>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</si>
  <si>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</si>
  <si>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</si>
  <si>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</si>
  <si>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</si>
  <si>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</si>
  <si>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</si>
  <si>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</si>
  <si>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</si>
  <si>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</si>
  <si>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</si>
  <si>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</si>
  <si>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</si>
  <si>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</si>
  <si>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</si>
  <si>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</si>
  <si>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</si>
  <si>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</si>
  <si>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</si>
  <si>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</si>
  <si>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</si>
  <si>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</si>
  <si>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</si>
  <si>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</si>
  <si>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</si>
  <si>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</si>
  <si>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</si>
  <si>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</si>
  <si>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</si>
  <si>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</si>
  <si>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</si>
  <si>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</si>
  <si>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</si>
  <si>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</si>
  <si>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</si>
  <si>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</si>
  <si>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</si>
  <si>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</si>
  <si>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</si>
  <si>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</si>
  <si>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</si>
  <si>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</si>
  <si>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</si>
  <si>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</si>
  <si>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</si>
  <si>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</si>
  <si>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</si>
  <si>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</si>
  <si>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</si>
  <si>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</si>
  <si>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</si>
  <si>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</si>
  <si>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</si>
  <si>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</si>
  <si>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</si>
  <si>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</si>
  <si>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</si>
  <si>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</si>
  <si>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</si>
  <si>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</si>
  <si>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</si>
  <si>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</si>
  <si>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</si>
  <si>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</si>
  <si>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</si>
  <si>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</si>
  <si>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</si>
  <si>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</si>
  <si>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</si>
  <si>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</si>
  <si>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</si>
  <si>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</si>
  <si>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</si>
  <si>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</si>
  <si>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</si>
  <si>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</si>
  <si>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</si>
  <si>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</si>
  <si>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</si>
  <si>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</si>
  <si>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</si>
  <si>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</si>
  <si>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</si>
  <si>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</si>
  <si>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</si>
  <si>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</si>
  <si>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</si>
  <si>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</si>
  <si>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</si>
  <si>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</si>
  <si>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</si>
  <si>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</si>
  <si>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</si>
  <si>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</si>
  <si>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</si>
  <si>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</si>
  <si>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</si>
  <si>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</si>
  <si>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</si>
  <si>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</si>
  <si>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</si>
  <si>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</si>
  <si>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</si>
  <si>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</si>
  <si>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</si>
  <si>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</si>
  <si>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</si>
  <si>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</si>
  <si>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</si>
  <si>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</si>
  <si>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</si>
  <si>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</si>
  <si>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</si>
  <si>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</si>
  <si>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</si>
  <si>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</si>
  <si>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</si>
  <si>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</si>
  <si>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</si>
  <si>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</si>
  <si>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</si>
  <si>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</si>
  <si>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</si>
  <si>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</si>
  <si>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</si>
  <si>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</si>
  <si>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</si>
  <si>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</si>
  <si>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</si>
  <si>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</si>
  <si>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</si>
  <si>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</si>
  <si>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</si>
  <si>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</si>
  <si>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</si>
  <si>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</si>
  <si>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</si>
  <si>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</si>
  <si>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</si>
  <si>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</si>
  <si>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</si>
  <si>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</si>
  <si>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</si>
  <si>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</si>
  <si>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</si>
  <si>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</si>
  <si>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</si>
  <si>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</si>
  <si>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</si>
  <si>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</si>
  <si>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</si>
  <si>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</si>
  <si>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</si>
  <si>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</si>
  <si>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</si>
  <si>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</si>
  <si>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</si>
  <si>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</si>
  <si>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</si>
  <si>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</si>
  <si>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</si>
  <si>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</si>
  <si>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</si>
  <si>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</si>
  <si>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</si>
  <si>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</si>
  <si>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</si>
  <si>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</si>
  <si>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</si>
  <si>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</si>
  <si>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</si>
  <si>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</si>
  <si>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</si>
  <si>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</si>
  <si>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</si>
  <si>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</si>
  <si>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</si>
  <si>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</si>
  <si>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</si>
  <si>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</si>
  <si>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</si>
  <si>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</si>
  <si>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</si>
  <si>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</si>
  <si>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</si>
  <si>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</si>
  <si>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</si>
  <si>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</si>
  <si>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</si>
  <si>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</si>
  <si>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</si>
  <si>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</si>
  <si>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</si>
  <si>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</si>
  <si>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</si>
  <si>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</si>
  <si>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</si>
  <si>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</si>
  <si>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</si>
  <si>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</si>
  <si>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</si>
  <si>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</si>
  <si>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</si>
  <si>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</si>
  <si>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</si>
  <si>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</si>
  <si>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</si>
  <si>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</si>
  <si>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</si>
  <si>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</si>
  <si>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</si>
  <si>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</si>
  <si>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</si>
  <si>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</si>
  <si>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</si>
  <si>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</si>
  <si>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</si>
  <si>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</si>
  <si>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</si>
  <si>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</si>
  <si>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</si>
  <si>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</si>
  <si>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</si>
  <si>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</si>
  <si>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</si>
  <si>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</si>
  <si>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</si>
  <si>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</si>
  <si>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</si>
  <si>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</si>
  <si>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</si>
  <si>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</si>
  <si>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</si>
  <si>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</si>
  <si>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</si>
  <si>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</si>
  <si>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</si>
  <si>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</si>
  <si>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</si>
  <si>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</si>
  <si>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</si>
  <si>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</si>
  <si>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</si>
  <si>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</si>
  <si>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</si>
  <si>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</si>
  <si>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</si>
  <si>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</si>
  <si>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</si>
  <si>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</si>
  <si>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</si>
  <si>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</si>
  <si>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</si>
  <si>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</si>
  <si>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</si>
  <si>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</si>
  <si>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</si>
  <si>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</si>
  <si>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</si>
  <si>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</si>
  <si>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</si>
  <si>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</si>
  <si>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</si>
  <si>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</si>
  <si>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</si>
  <si>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</si>
  <si>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</si>
  <si>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</si>
  <si>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</si>
  <si>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</si>
  <si>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</si>
  <si>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</si>
  <si>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</si>
  <si>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</si>
  <si>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</si>
  <si>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</si>
  <si>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</si>
  <si>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</si>
  <si>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</si>
  <si>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</si>
  <si>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</si>
  <si>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</si>
  <si>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</si>
  <si>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</si>
  <si>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</si>
  <si>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</si>
  <si>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</si>
  <si>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</si>
  <si>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</si>
  <si>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</si>
  <si>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</si>
  <si>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</si>
  <si>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</si>
  <si>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</si>
  <si>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</si>
  <si>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</si>
  <si>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</si>
  <si>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</si>
  <si>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</si>
  <si>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</si>
  <si>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</si>
  <si>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</si>
  <si>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</si>
  <si>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</si>
  <si>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</si>
  <si>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</si>
  <si>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</si>
  <si>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</si>
  <si>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</si>
  <si>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</si>
  <si>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</si>
  <si>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</si>
  <si>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</si>
  <si>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</si>
  <si>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</si>
  <si>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</si>
  <si>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</si>
  <si>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</si>
  <si>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</si>
  <si>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</si>
  <si>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</si>
  <si>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</si>
  <si>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</si>
  <si>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</si>
  <si>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</si>
  <si>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</si>
  <si>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</si>
  <si>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</si>
  <si>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</si>
  <si>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</si>
  <si>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</si>
  <si>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</si>
  <si>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</si>
  <si>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</si>
  <si>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</si>
  <si>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</si>
  <si>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</si>
  <si>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</si>
  <si>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</si>
  <si>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</si>
  <si>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</si>
  <si>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</si>
  <si>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</si>
  <si>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</si>
  <si>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</si>
  <si>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</si>
  <si>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</si>
  <si>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</si>
  <si>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</si>
  <si>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</si>
  <si>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</si>
  <si>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</si>
  <si>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</si>
  <si>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</si>
  <si>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</si>
  <si>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</si>
  <si>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</si>
  <si>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</si>
  <si>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</si>
  <si>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</si>
  <si>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</si>
  <si>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</si>
  <si>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</si>
  <si>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</si>
  <si>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</si>
  <si>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</si>
  <si>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</si>
  <si>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</si>
  <si>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</si>
  <si>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</si>
  <si>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</si>
  <si>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</si>
  <si>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</si>
  <si>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</si>
  <si>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</si>
  <si>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</si>
  <si>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</si>
  <si>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</si>
  <si>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</si>
  <si>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</si>
  <si>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</si>
  <si>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</si>
  <si>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</si>
  <si>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</si>
  <si>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</si>
  <si>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</si>
  <si>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</si>
  <si>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</si>
  <si>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</si>
  <si>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</si>
  <si>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</si>
  <si>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</si>
  <si>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</si>
  <si>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</si>
  <si>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</si>
  <si>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</si>
  <si>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</si>
  <si>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</si>
  <si>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</si>
  <si>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</si>
  <si>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</si>
  <si>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</si>
  <si>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</si>
  <si>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</si>
  <si>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</si>
  <si>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</si>
  <si>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</si>
  <si>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</si>
  <si>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</si>
  <si>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</si>
  <si>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</si>
  <si>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</si>
  <si>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</si>
  <si>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</si>
  <si>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</si>
  <si>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</si>
  <si>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</si>
  <si>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</si>
  <si>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</si>
  <si>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</si>
  <si>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</si>
  <si>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</si>
  <si>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</si>
  <si>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</si>
  <si>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</si>
  <si>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</si>
  <si>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</si>
  <si>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</si>
  <si>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</si>
  <si>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</si>
  <si>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</si>
  <si>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</si>
  <si>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</si>
  <si>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</si>
  <si>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</si>
  <si>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</si>
  <si>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</si>
  <si>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</si>
  <si>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</si>
  <si>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</si>
  <si>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</si>
  <si>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</si>
  <si>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</si>
  <si>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</si>
  <si>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</si>
  <si>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</si>
  <si>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</si>
  <si>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</si>
  <si>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</si>
  <si>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</si>
  <si>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</si>
  <si>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</si>
  <si>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</si>
  <si>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</si>
  <si>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</si>
  <si>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</si>
  <si>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</si>
  <si>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</si>
  <si>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</si>
  <si>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</si>
  <si>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</si>
  <si>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</si>
  <si>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</si>
  <si>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</si>
  <si>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</si>
  <si>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</si>
  <si>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</si>
  <si>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</si>
  <si>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</si>
  <si>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</si>
  <si>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</si>
  <si>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</si>
  <si>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</si>
  <si>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</si>
  <si>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</si>
  <si>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</si>
  <si>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</si>
  <si>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</si>
  <si>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</si>
  <si>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</si>
  <si>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</si>
  <si>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</si>
  <si>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</si>
  <si>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</si>
  <si>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</si>
  <si>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</si>
  <si>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</si>
  <si>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</si>
  <si>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</si>
  <si>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</si>
  <si>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</si>
  <si>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</si>
  <si>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</si>
  <si>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</si>
  <si>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</si>
  <si>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</si>
  <si>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</si>
  <si>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</si>
  <si>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</si>
  <si>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</si>
  <si>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</si>
  <si>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</si>
  <si>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</si>
  <si>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</si>
  <si>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</si>
  <si>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</si>
  <si>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</si>
  <si>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</si>
  <si>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</si>
  <si>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</si>
  <si>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</si>
  <si>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</si>
  <si>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</si>
  <si>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</si>
  <si>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</si>
  <si>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</si>
  <si>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</si>
  <si>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</si>
  <si>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</si>
  <si>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</si>
  <si>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</si>
  <si>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</si>
  <si>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</si>
  <si>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</si>
  <si>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</si>
  <si>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</si>
  <si>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</si>
  <si>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</si>
  <si>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</si>
  <si>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</si>
  <si>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</si>
  <si>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</si>
  <si>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</si>
  <si>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</si>
  <si>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</si>
  <si>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</si>
  <si>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</si>
  <si>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</si>
  <si>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</si>
  <si>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</si>
  <si>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</si>
  <si>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</si>
  <si>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</si>
  <si>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</si>
  <si>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</si>
  <si>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</si>
  <si>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</si>
  <si>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</si>
  <si>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</si>
  <si>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</si>
  <si>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</si>
  <si>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</si>
  <si>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</si>
  <si>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</si>
  <si>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</si>
  <si>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</si>
  <si>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</si>
  <si>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</si>
  <si>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</si>
  <si>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</si>
  <si>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</si>
  <si>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</si>
  <si>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</si>
  <si>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</si>
  <si>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</si>
  <si>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</si>
  <si>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</si>
  <si>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</si>
  <si>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</si>
  <si>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</si>
  <si>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</si>
  <si>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</si>
  <si>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</si>
  <si>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</si>
  <si>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</si>
  <si>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</si>
  <si>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</si>
  <si>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</si>
  <si>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</si>
  <si>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</si>
  <si>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</si>
  <si>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</si>
  <si>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</si>
  <si>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</si>
  <si>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</si>
  <si>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</si>
  <si>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</si>
  <si>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</si>
  <si>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</si>
  <si>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</si>
  <si>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</si>
  <si>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</si>
  <si>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</si>
  <si>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</si>
  <si>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</si>
  <si>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</si>
  <si>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</si>
  <si>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</si>
  <si>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</si>
  <si>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</si>
  <si>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</si>
  <si>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</si>
  <si>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</si>
  <si>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</si>
  <si>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</si>
  <si>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</si>
  <si>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</si>
  <si>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</si>
  <si>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</si>
  <si>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</si>
  <si>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</si>
  <si>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</si>
  <si>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</si>
  <si>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</si>
  <si>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</si>
  <si>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</si>
  <si>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</si>
  <si>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</si>
  <si>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</si>
  <si>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</si>
  <si>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</si>
  <si>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</si>
  <si>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</si>
  <si>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</si>
  <si>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</si>
  <si>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</si>
  <si>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</si>
  <si>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</si>
  <si>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</si>
  <si>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</si>
  <si>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</si>
  <si>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</si>
  <si>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</si>
  <si>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</si>
  <si>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</si>
  <si>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</si>
  <si>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</si>
  <si>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</si>
  <si>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</si>
  <si>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</si>
  <si>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</si>
  <si>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</si>
  <si>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</si>
  <si>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</si>
  <si>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</si>
  <si>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</si>
  <si>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</si>
  <si>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</si>
  <si>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</si>
  <si>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</si>
  <si>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</si>
  <si>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</si>
  <si>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</si>
  <si>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</si>
  <si>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</si>
  <si>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</si>
  <si>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</si>
  <si>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</si>
  <si>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</si>
  <si>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</si>
  <si>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</si>
  <si>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</si>
  <si>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</si>
  <si>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</si>
  <si>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</si>
  <si>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</si>
  <si>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</si>
  <si>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</si>
  <si>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</si>
  <si>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</si>
  <si>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</si>
  <si>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</si>
  <si>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</si>
  <si>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</si>
  <si>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</si>
  <si>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</si>
  <si>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</si>
  <si>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</si>
  <si>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</si>
  <si>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</si>
  <si>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</si>
  <si>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</si>
  <si>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</si>
  <si>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</si>
  <si>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</si>
  <si>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</si>
  <si>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</si>
  <si>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</si>
  <si>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</si>
  <si>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</si>
  <si>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</si>
  <si>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</si>
  <si>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</si>
  <si>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</si>
  <si>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</si>
  <si>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</si>
  <si>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</si>
  <si>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</si>
  <si>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</si>
  <si>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</si>
  <si>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</si>
  <si>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</si>
  <si>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</si>
  <si>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</si>
  <si>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</si>
  <si>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</si>
  <si>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</si>
  <si>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</si>
  <si>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</si>
  <si>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</si>
  <si>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</si>
  <si>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</si>
  <si>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</si>
  <si>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</si>
  <si>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</si>
  <si>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</si>
  <si>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</si>
  <si>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</si>
  <si>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</si>
  <si>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</si>
  <si>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</si>
  <si>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</si>
  <si>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</si>
  <si>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</si>
  <si>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</si>
  <si>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</si>
  <si>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</si>
  <si>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</si>
  <si>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</si>
  <si>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</si>
  <si>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</si>
  <si>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</si>
  <si>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</si>
  <si>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</si>
  <si>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</si>
  <si>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</si>
  <si>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</si>
  <si>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</si>
  <si>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</si>
  <si>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</si>
  <si>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</si>
  <si>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</si>
  <si>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</si>
  <si>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</si>
  <si>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</si>
  <si>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</si>
  <si>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</si>
  <si>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</si>
  <si>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</si>
  <si>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</si>
  <si>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</si>
  <si>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</si>
  <si>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</si>
  <si>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</si>
  <si>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</si>
  <si>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</si>
  <si>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</si>
  <si>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</si>
  <si>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</si>
  <si>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</si>
  <si>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</si>
  <si>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</si>
  <si>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</si>
  <si>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</si>
  <si>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</si>
  <si>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</si>
  <si>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</si>
  <si>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</si>
  <si>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</si>
  <si>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</si>
  <si>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</si>
  <si>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</si>
  <si>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</si>
  <si>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</si>
  <si>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</si>
  <si>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</si>
  <si>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</si>
  <si>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</si>
  <si>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</si>
  <si>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</si>
  <si>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</si>
  <si>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</si>
  <si>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</si>
  <si>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</si>
  <si>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</si>
  <si>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</si>
  <si>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</si>
  <si>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</si>
  <si>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</si>
  <si>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</si>
  <si>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</si>
  <si>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</si>
  <si>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</si>
  <si>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</si>
  <si>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</si>
  <si>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</si>
  <si>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</si>
  <si>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</si>
  <si>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</si>
  <si>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</si>
  <si>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</si>
  <si>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</si>
  <si>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</si>
  <si>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</si>
  <si>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</si>
  <si>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</si>
  <si>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</si>
  <si>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</si>
  <si>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</si>
  <si>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</si>
  <si>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</si>
  <si>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</si>
  <si>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</si>
  <si>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</si>
  <si>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</si>
  <si>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</si>
  <si>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</si>
  <si>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</si>
  <si>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</si>
  <si>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</si>
  <si>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</si>
  <si>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</si>
  <si>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</si>
  <si>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</si>
  <si>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</si>
  <si>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</si>
  <si>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</si>
  <si>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</si>
  <si>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</si>
  <si>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</si>
  <si>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</si>
  <si>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</si>
  <si>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</si>
  <si>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</si>
  <si>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</si>
  <si>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</si>
  <si>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</si>
  <si>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</si>
  <si>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</si>
  <si>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</si>
  <si>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</si>
  <si>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</si>
  <si>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</si>
  <si>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</si>
  <si>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</si>
  <si>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</si>
  <si>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</si>
  <si>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</si>
  <si>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</si>
  <si>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</si>
  <si>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</si>
  <si>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</si>
  <si>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</si>
  <si>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</si>
  <si>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</si>
  <si>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</si>
  <si>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</si>
  <si>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</si>
  <si>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</si>
  <si>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</si>
  <si>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</si>
  <si>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</si>
  <si>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</si>
  <si>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</si>
  <si>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</si>
  <si>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</si>
  <si>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</si>
  <si>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</si>
  <si>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</si>
  <si>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</si>
  <si>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</si>
  <si>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</si>
  <si>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</si>
  <si>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</si>
  <si>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</si>
  <si>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</si>
  <si>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</si>
  <si>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</si>
  <si>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</si>
  <si>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</si>
  <si>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</si>
  <si>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</si>
  <si>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</si>
  <si>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</si>
  <si>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</si>
  <si>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</si>
  <si>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</si>
  <si>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</si>
  <si>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</si>
  <si>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</si>
  <si>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</si>
  <si>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</si>
  <si>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</si>
  <si>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</si>
  <si>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</si>
  <si>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</si>
  <si>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</si>
  <si>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</si>
  <si>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</si>
  <si>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</si>
  <si>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</si>
  <si>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</si>
  <si>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</si>
  <si>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</si>
  <si>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</si>
  <si>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</si>
  <si>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</si>
  <si>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</si>
  <si>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</si>
  <si>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</si>
  <si>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</si>
  <si>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</si>
  <si>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</si>
  <si>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</si>
  <si>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</si>
  <si>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</si>
  <si>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</si>
  <si>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</si>
  <si>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</si>
  <si>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</si>
  <si>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</si>
  <si>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</si>
  <si>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</si>
  <si>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</si>
  <si>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</si>
  <si>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</si>
  <si>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</si>
  <si>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</si>
  <si>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</si>
  <si>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</si>
  <si>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</si>
  <si>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</si>
  <si>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</si>
  <si>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</si>
  <si>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</si>
  <si>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</si>
  <si>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</si>
  <si>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</si>
  <si>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</si>
  <si>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</si>
  <si>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</si>
  <si>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</si>
  <si>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</si>
  <si>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</si>
  <si>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</si>
  <si>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</si>
  <si>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</si>
  <si>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</si>
  <si>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</si>
  <si>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</si>
  <si>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</si>
  <si>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</si>
  <si>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</si>
  <si>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</si>
  <si>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</si>
  <si>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</si>
  <si>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</si>
  <si>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</si>
  <si>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</si>
  <si>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</si>
  <si>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</si>
  <si>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</si>
  <si>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</si>
  <si>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</si>
  <si>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</si>
  <si>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</si>
  <si>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</si>
  <si>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</si>
  <si>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</si>
  <si>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</si>
  <si>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</si>
  <si>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</si>
  <si>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</si>
  <si>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</si>
  <si>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</si>
  <si>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</si>
  <si>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</si>
  <si>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</si>
  <si>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</si>
  <si>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</si>
  <si>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</si>
  <si>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</si>
  <si>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</si>
  <si>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</si>
  <si>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</si>
  <si>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</si>
  <si>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</si>
  <si>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</si>
  <si>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</si>
  <si>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</si>
  <si>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</si>
  <si>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</si>
  <si>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</si>
  <si>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</si>
  <si>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</si>
  <si>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</si>
  <si>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</si>
  <si>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</si>
  <si>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</si>
  <si>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</si>
  <si>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</si>
  <si>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</si>
  <si>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</si>
  <si>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</si>
  <si>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</si>
  <si>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</si>
  <si>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</si>
  <si>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</si>
  <si>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</si>
  <si>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</si>
  <si>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</si>
  <si>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</si>
  <si>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</si>
  <si>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</si>
  <si>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</si>
  <si>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</si>
  <si>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</si>
  <si>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</si>
  <si>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</si>
  <si>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</si>
  <si>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</si>
  <si>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</si>
  <si>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</si>
  <si>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</si>
  <si>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</si>
  <si>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</si>
  <si>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</si>
  <si>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</si>
  <si>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</si>
  <si>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</si>
  <si>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</si>
  <si>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</si>
  <si>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</si>
  <si>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</si>
  <si>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</si>
  <si>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</si>
  <si>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 xml:space="preserve">TT-20251120-00003, waiting separate TT </t>
  </si>
  <si>
    <t>N/A</t>
  </si>
  <si>
    <t>EM team moved ETA: 25 min</t>
  </si>
  <si>
    <t>PCM-20251120-00000012</t>
  </si>
  <si>
    <t>EM team moved ETA: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</si>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</sst>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318.0705394675897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45981.018965393516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45981.018965393516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45981.018965393516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45981.018965393516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45981.018965393516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45981.018965393516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45981.018965393516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45981.018965393516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45981.018965393516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45981.018965393516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45981.018965393516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45981.018965393516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45981.018965393516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45981.018965393516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45981.018965393516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45981.018965393516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45981.018965393516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45981.018965393516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45981.018965393516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45981.018965393516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45981.018965393516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45981.018965393516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45981.018965393516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45981.018965393516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45981.018965393516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45981.018965393516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45981.018965393516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45981.018965393516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45981.018965393516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45981.018965393516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45981.018965393516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45981.018965393516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45981.018965393516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45981.018965393516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45981.018965393516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45981.018965393516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45981.018965393516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45981.018965393516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45981.018965393516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45981.018965393516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45981.018965393516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45981.018965393516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45981.018965393516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45981.018965393516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45981.018965393516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45981.018965393516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45981.018965393516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45981.018965393516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45981.018965393516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45981.018965393516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45981.018965393516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45981.018965393516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45981.018965393516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45981.018965393516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45981.018965393516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D194DB1-9109-4450-82FF-25A50A45D9A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156.01912743055436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45981.018965393516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45981.018965393516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45981.018965393516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45981.018965393516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45981.018965393516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45981.018965393516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45981.018965393516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45981.018965393516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45981.018965393516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45981.018965393516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45981.018965393516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45981.018965393516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45981.018965393516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45981.018965393516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45981.018965393516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45981.018965393516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45981.018965393516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45981.018965393516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45981.018965393516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45981.018965393516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45981.018965393516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45981.018965393516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45981.018965393516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45981.018965393516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45981.018965393516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45981.018965393516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45981.018965393516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45981.018965393516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45981.018965393516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45981.018965393516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45981.018965393516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45981.018965393516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45981.018965393516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45981.018965393516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45981.018965393516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45981.018965393516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45981.018965393516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45981.018965393516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45981.018965393516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45981.018965393516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45981.018965393516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45981.018965393516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45981.018965393516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45981.018965393516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45981.018965393516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45981.018965393516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45981.018965393516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45981.018965393516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45981.018965393516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45981.018965393516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45981.018965393516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45981.018965393516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45981.018965393516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45981.018965393516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45981.018965393516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45981.018965393516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45981.018965393516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45981.018965393516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45981.018965393516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45981.018965393516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45981.018965393516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45981.018965393516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45981.018965393516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45981.018965393516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45981.018965393516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45981.018965393516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45981.018965393516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45981.018965393516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45981.018965393516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45981.018965393516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45981.018965393516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45981.018965393516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45981.018965393516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45981.018965393516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45981.018965393516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45981.018965393516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45981.018965393516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45981.018965393516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45981.018965393516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45981.018965393516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45981.018965393516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45981.018965393516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45981.018965393516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45981.018965393516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45981.018965393516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45981.018965393516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45981.018965393516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45981.018965393516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45981.018965393516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45981.018965393516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45981.018965393516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45981.018965393516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45981.018965393516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45981.018965393516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45981.018965393516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45981.018965393516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45981.018965393516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45981.018965393516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45981.018965393516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45981.018965393516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45981.018965393516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45981.018965393516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45981.018965393516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45981.018965393516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45981.018965393516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45981.018965393516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45981.018965393516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45981.018965393516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45981.018965393516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45981.018965393516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45981.018965393516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45981.018965393516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45981.018965393516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45981.018965393516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45981.018965393516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45981.018965393516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45981.018965393516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45981.018965393516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45981.018965393516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45981.018965393516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45981.018965393516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45981.018965393516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45981.018965393516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45981.018965393516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45981.018965393516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45981.018965393516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45981.018965393516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45981.018965393516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45981.018965393516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45981.018965393516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45981.018965393516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45981.018965393516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45981.018965393516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45981.018965393516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45981.018965393516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45981.018965393516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45981.018965393516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45981.018965393516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45981.018965393516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45981.018965393516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45981.018965393516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45981.018965393516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45981.018965393516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45981.018965393516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45981.018965393516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45981.018965393516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45981.018965393516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45981.018965393516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45981.018965393516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45981.018965393516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45981.018965393516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45981.018965393516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45981.018965393516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45981.018965393516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45981.018965393516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45981.018965393516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45981.018965393516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45981.018965393516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45981.018965393516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45981.018965393516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45981.018965393516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45981.018965393516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45981.018965393516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45981.018965393516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45981.018965393516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45981.018965393516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45981.018965393516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45981.018965393516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45981.018965393516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45981.018965393516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45981.018965393516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45981.018965393516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45981.018965393516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45981.018965393516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45981.018965393516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45981.018965393516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45981.018965393516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45981.018965393516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45981.018965393516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45981.018965393516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45981.018965393516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45981.018965393516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45981.018965393516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45981.018965393516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45981.018965393516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45981.018965393516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45981.018965393516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45981.018965393516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45981.018965393516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45981.018965393516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45981.018965393516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45981.018965393516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45981.018965393516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45981.018965393516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45981.018965393516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45981.018965393516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45981.018965393516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45981.018965393516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45981.018965393516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45981.018965393516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45981.018965393516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45981.018965393516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45981.018965393516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45981.018965393516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45981.018965393516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45981.018965393516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45981.018965393516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45981.018965393516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45981.018965393516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45981.018965393516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45981.018965393516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45981.018965393516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45981.018965393516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45981.018965393516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45981.018965393516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45981.018965393516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45981.018965393516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45981.018965393516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45981.018965393516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45981.018965393516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45981.018965393516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45981.018965393516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45981.018965393516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45981.018965393516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45981.018965393516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45981.018965393516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45981.018965393516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45981.018965393516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45981.018965393516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45981.018965393516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45981.018965393516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45981.018965393516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45981.018965393516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45981.018965393516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45981.018965393516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45981.018965393516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45981.018965393516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45981.018965393516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45981.018965393516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45981.018965393516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45981.018965393516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45981.018965393516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45981.018965393516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45981.018965393516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45981.018965393516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45981.018965393516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45981.018965393516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45981.018965393516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45981.018965393516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45981.018965393516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45981.018965393516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45981.018965393516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45981.018965393516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45981.018965393516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45981.018965393516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45981.018965393516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45981.018965393516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45981.018965393516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45981.018965393516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45981.018965393516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45981.018965393516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45981.018965393516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45981.018965393516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45981.018965393516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45981.018965393516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45981.018965393516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45981.018965393516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45981.018965393516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45981.018965393516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45981.018965393516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45981.018965393516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45981.018965393516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45981.018965393516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45981.018965393516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45981.018965393516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45981.018965393516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45981.018965393516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45981.018965393516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45981.018965393516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45981.018965393516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45981.018965393516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45981.018965393516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45981.018965393516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45981.018965393516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45981.018965393516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45981.018965393516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45981.018965393516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45981.018965393516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45981.018965393516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45981.018965393516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45981.018965393516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45981.018965393516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45981.018965393516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45981.018965393516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45981.018965393516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45981.018965393516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45981.018965393516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45981.018965393516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45981.018965393516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45981.018965393516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45981.018965393516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45981.018965393516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45981.018965393516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45981.018965393516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45981.018965393516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45981.018965393516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45981.018965393516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45981.018965393516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45981.018965393516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45981.018965393516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45981.018965393516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45981.018965393516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45981.018965393516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45981.018965393516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45981.018965393516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45981.018965393516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45981.018965393516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45981.018965393516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45981.018965393516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45981.018965393516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45981.018965393516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45981.018965393516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45981.018965393516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45981.018965393516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45981.018965393516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45981.018965393516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45981.018965393516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45981.018965393516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45981.018965393516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45981.018965393516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45981.018965393516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45981.018965393516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45981.018965393516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45981.018965393516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45981.018965393516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45981.018965393516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45981.018965393516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45981.018965393516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45981.018965393516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45981.018965393516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45981.018965393516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45981.018965393516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45981.018965393516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45981.018965393516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45981.018965393516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45981.018965393516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45981.018965393516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45981.018965393516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45981.018965393516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45981.018965393516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45981.018965393516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45981.018965393516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45981.018965393516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45981.018965393516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45981.018965393516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45981.018965393516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45981.018965393516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45981.018965393516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45981.018965393516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45981.018965393516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45981.018965393516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45981.018965393516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45981.018965393516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45981.018965393516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45981.018965393516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45981.018965393516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45981.018965393516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45981.018965393516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45981.018965393516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45981.018965393516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45981.018965393516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45981.018965393516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45981.018965393516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45981.018965393516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45981.018965393516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45981.018965393516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45981.018965393516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45981.018965393516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45981.018965393516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45981.018965393516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45981.018965393516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45981.018965393516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45981.018965393516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45981.018965393516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45981.018965393516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45981.018965393516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45981.018965393516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45981.018965393516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45981.018965393516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45981.018965393516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45981.018965393516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45981.018965393516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45981.018965393516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45981.018965393516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45981.018965393516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45981.018965393516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45981.018965393516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45981.018965393516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45981.018965393516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45981.018965393516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45981.018965393516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45981.018965393516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45981.018965393516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45981.018965393516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45981.018965393516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45981.018965393516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45981.018965393516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45981.018965393516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45981.018965393516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45981.018965393516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45981.018965393516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45981.018965393516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45981.018965393516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45981.018965393516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45981.018965393516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45981.018965393516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45981.018965393516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45981.018965393516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45981.018965393516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45981.018965393516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45981.018965393516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45981.018965393516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45981.018965393516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45981.018965393516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45981.018965393516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45981.018965393516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45981.018965393516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45981.018965393516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45981.018965393516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45981.018965393516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45981.018965393516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45981.018965393516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45981.018965393516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45981.018965393516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45981.018965393516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45981.018965393516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45981.018965393516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45981.018965393516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45981.018965393516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45981.018965393516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45981.018965393516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45981.018965393516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45981.018965393516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45981.018965393516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45981.018965393516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45981.018965393516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45981.018965393516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45981.018965393516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45981.018965393516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45981.018965393516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45981.018965393516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45981.018965393516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45981.018965393516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45981.018965393516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45981.018965393516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45981.018965393516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45981.018965393516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45981.018965393516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45981.018965393516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45981.018965393516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45981.018965393516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45981.018965393516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45981.018965393516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45981.018965393516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45981.018965393516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45981.018965393516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45981.018965393516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45981.018965393516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45981.018965393516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45981.018965393516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45981.018965393516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45981.018965393516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45981.018965393516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45981.018965393516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45981.018965393516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45981.018965393516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45981.018965393516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45981.018965393516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45981.018965393516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45981.018965393516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45981.018965393516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45981.018965393516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45981.018965393516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45981.018965393516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45981.018965393516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45981.018965393516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45981.018965393516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45981.018965393516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45981.018965393516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45981.018965393516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45981.018965393516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45981.018965393516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45981.018965393516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45981.018965393516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45981.018965393516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45981.018965393516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45981.018965393516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45981.018965393516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45981.018965393516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45981.018965393516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45981.018965393516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45981.018965393516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45981.018965393516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45981.018965393516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45981.018965393516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45981.018965393516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45981.018965393516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45981.018965393516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45981.018965393516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45981.018965393516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45981.018965393516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45981.018965393516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45981.018965393516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45981.018965393516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45981.018965393516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45981.018965393516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45981.018965393516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45981.018965393516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45981.018965393516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45981.018965393516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45981.018965393516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45981.018965393516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45981.018965393516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45981.018965393516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45981.018965393516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45981.018965393516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45981.018965393516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45981.018965393516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45981.018965393516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45981.018965393516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45981.018965393516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45981.018965393516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45981.018965393516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45981.018965393516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45981.018965393516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45981.018965393516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45981.018965393516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45981.018965393516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45981.018965393516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45981.018965393516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45981.018965393516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45981.018965393516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45981.018965393516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45981.018965393516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45981.018965393516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45981.018965393516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45981.018965393516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45981.018965393516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45981.018965393516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45981.018965393516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45981.018965393516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45981.018965393516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45981.018965393516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45981.018965393516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45981.018965393516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45981.018965393516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45981.018965393516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45981.018965393516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45981.018965393516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45981.018965393516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45981.018965393516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45981.018965393516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45981.018965393516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45981.018965393516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45981.018965393516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45981.018965393516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45981.018965393516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45981.018965393516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45981.018965393516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45981.018965393516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45981.018965393516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45981.018965393516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45981.018965393516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45981.018965393516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45981.018965393516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45981.018965393516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45981.018965393516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45981.018965393516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45981.018965393516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45981.018965393516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45981.018965393516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45981.018965393516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45981.018965393516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45981.018965393516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45981.018965393516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45981.018965393516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45981.018965393516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45981.018965393516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45981.018965393516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45981.018965393516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45981.018965393516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45981.018965393516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45981.018965393516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45981.018965393516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45981.018965393516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45981.018965393516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45981.018965393516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45981.018965393516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45981.018965393516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45981.018965393516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45981.018965393516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45981.018965393516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45981.018965393516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45981.018965393516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45981.018965393516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45981.018965393516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45981.018965393516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45981.018965393516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45981.018965393516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45981.018965393516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45981.018965393516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45981.018965393516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45981.018965393516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45981.018965393516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45981.018965393516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45981.018965393516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45981.018965393516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45981.018965393516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45981.018965393516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45981.018965393516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45981.018965393516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45981.018965393516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45981.018965393516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45981.018965393516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45981.018965393516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45981.018965393516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45981.018965393516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45981.018965393516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45981.018965393516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45981.018965393516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45981.018965393516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45981.018965393516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45981.018965393516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45981.018965393516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45981.018965393516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45981.018965393516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45981.018965393516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45981.018965393516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45981.018965393516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45981.018965393516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45981.018965393516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45981.018965393516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45981.018965393516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45981.018965393516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45981.018965393516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45981.018965393516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45981.018965393516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45981.018965393516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45981.018965393516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45981.018965393516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45981.018965393516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45981.018965393516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45981.018965393516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45981.018965393516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45981.018965393516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45981.018965393516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45981.018965393516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45981.018965393516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45981.018965393516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45981.018965393516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45981.018965393516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45981.018965393516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45981.018965393516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45981.018965393516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45981.018965393516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45981.018965393516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45981.018965393516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45981.018965393516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45981.018965393516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45981.018965393516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45981.018965393516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45981.018965393516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45981.018965393516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45981.018965393516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45981.018965393516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45981.018965393516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45981.018965393516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45981.018965393516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45981.018965393516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45981.018965393516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45981.018965393516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45981.018965393516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45981.018965393516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45981.018965393516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45981.018965393516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45981.018965393516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45981.018965393516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45981.018965393516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45981.018965393516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45981.018965393516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45981.018965393516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45981.018965393516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45981.018965393516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45981.018965393516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45981.018965393516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45981.018965393516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45981.018965393516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45981.018965393516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45981.018965393516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45981.018965393516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45981.018965393516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45981.018965393516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45981.018965393516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45981.018965393516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45981.018965393516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45981.018965393516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45981.018965393516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45981.018965393516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45981.018965393516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45981.018965393516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45981.018965393516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45981.018965393516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45981.018965393516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45981.018965393516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45981.018965393516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45981.018965393516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45981.018965393516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45981.018965393516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45981.018965393516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45981.018965393516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45981.018965393516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45981.018965393516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45981.018965393516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45981.018965393516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45981.018965393516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45981.018965393516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45981.018965393516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45981.018965393516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45981.018965393516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45981.018965393516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45981.018965393516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45981.018965393516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45981.018965393516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45981.018965393516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45981.018965393516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45981.018965393516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45981.018965393516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45981.018965393516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45981.018965393516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45981.018965393516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45981.018965393516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45981.018965393516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45981.018965393516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45981.018965393516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45981.018965393516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45981.018965393516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45981.018965393516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45981.018965393516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45981.018965393516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45981.018965393516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45981.018965393516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45981.018965393516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45981.018965393516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45981.018965393516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45981.018965393516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45981.018965393516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45981.018965393516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45981.018965393516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45981.018965393516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45981.018965393516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45981.018965393516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45981.018965393516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45981.018965393516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45981.018965393516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45981.018965393516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45981.018965393516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45981.018965393516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45981.018965393516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45981.018965393516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45981.018965393516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45981.018965393516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45981.018965393516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45981.018965393516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45981.018965393516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45981.018965393516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45981.018965393516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45981.018965393516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45981.018965393516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45981.018965393516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45981.018965393516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45981.018965393516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45981.018965393516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45981.018965393516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45981.018965393516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45981.018965393516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45981.018965393516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45981.018965393516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45981.018965393516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45981.018965393516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45981.018965393516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45981.018965393516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45981.018965393516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45981.018965393516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45981.018965393516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45981.018965393516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45981.018965393516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45981.018965393516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45981.018965393516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45981.018965393516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45981.018965393516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45981.018965393516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45981.018965393516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45981.018965393516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45981.018965393516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45981.018965393516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45981.018965393516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45981.018965393516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45981.018965393516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45981.018965393516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45981.018965393516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45981.018965393516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45981.018965393516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45981.018965393516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45981.018965393516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45981.018965393516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45981.018965393516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45981.018965393516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45981.018965393516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45981.018965393516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45981.018965393516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45981.018965393516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45981.018965393516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45981.018965393516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45981.018965393516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45981.018965393516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45981.018965393516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45981.018965393516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45981.018965393516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45981.018965393516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45981.018965393516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45981.018965393516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45981.018965393516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45981.018965393516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45981.018965393516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45981.018965393516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45981.018965393516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45981.018965393516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45981.018965393516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45981.018965393516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45981.018965393516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45981.018965393516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45981.018965393516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45981.018965393516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45981.018965393516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45981.018965393516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45981.018965393516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45981.018965393516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45981.018965393516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45981.018965393516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45981.018965393516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45981.018965393516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45981.018965393516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45981.018965393516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45981.018965393516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45981.018965393516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45981.018965393516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45981.018965393516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45981.018965393516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45981.018965393516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45981.018965393516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45981.018965393516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45981.018965393516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45981.018965393516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45981.018965393516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45981.018965393516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45981.018965393516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45981.018965393516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45981.018965393516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45981.018965393516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45981.018965393516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45981.018965393516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45981.018965393516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45981.018965393516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45981.018965393516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45981.018965393516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45981.018965393516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45981.018965393516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45981.018965393516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45981.018965393516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45981.018965393516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45981.018965393516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45981.018965393516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45981.018965393516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45981.018965393516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45981.018965393516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45981.018965393516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45981.018965393516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45981.018965393516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45981.018965393516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45981.018965393516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45981.018965393516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45981.018965393516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45981.018965393516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45981.018965393516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45981.018965393516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45981.018965393516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45981.018965393516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45981.018965393516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45981.018965393516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45981.018965393516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45981.018965393516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45981.018965393516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45981.018965393516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45981.018965393516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45981.018965393516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45981.018965393516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45981.018965393516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45981.018965393516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45981.018965393516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45981.018965393516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45981.018965393516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45981.018965393516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45981.018965393516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45981.018965393516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45981.018965393516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45981.018965393516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45981.018965393516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45981.018965393516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45981.018965393516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45981.018965393516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45981.018965393516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45981.018965393516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45981.018965393516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45981.018965393516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45981.018965393516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45981.018965393516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45981.018965393516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45981.018965393516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45981.018965393516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45981.018965393516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45981.018965393516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45981.018965393516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45981.018965393516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45981.018965393516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45981.018965393516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45981.018965393516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45981.018965393516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45981.018965393516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45981.018965393516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45981.018965393516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45981.018965393516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45981.018965393516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45981.018965393516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45981.018965393516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45981.018965393516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45981.018965393516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45981.018965393516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45981.018965393516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45981.018965393516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45981.018965393516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45981.018965393516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45981.018965393516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45981.018965393516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45981.018965393516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45981.018965393516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45981.018965393516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45981.018965393516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45981.018965393516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45981.018965393516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45981.018965393516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45981.018965393516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45981.018965393516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45981.018965393516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45981.018965393516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45981.018965393516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45981.018965393516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45981.018965393516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45981.018965393516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45981.018965393516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45981.018965393516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45981.018965393516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45981.018965393516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45981.018965393516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45981.018965393516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45981.018965393516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45981.018965393516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45981.018965393516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45981.018965393516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45981.018965393516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45981.018965393516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45981.018965393516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45981.018965393516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45981.018965393516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45981.018965393516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45981.018965393516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45981.018965393516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45981.018965393516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45981.018965393516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45981.018965393516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45981.018965393516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45981.018965393516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45981.018965393516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45981.018965393516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45981.018965393516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45981.018965393516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45981.018965393516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45981.018965393516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45981.018965393516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45981.018965393516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45981.018965393516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45981.018965393516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45981.018965393516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45981.018965393516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45981.018965393516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45981.018965393516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45981.018965393516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45981.018965393516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45981.018965393516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45981.018965393516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45981.018965393516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45981.018965393516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45981.018965393516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45981.018965393516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45981.018965393516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45981.018965393516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45981.018965393516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45981.018965393516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45981.018965393516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45981.018965393516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45981.018965393516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45981.018965393516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45981.018965393516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45981.018965393516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45981.018965393516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45981.018965393516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45981.018965393516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45981.018965393516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45981.018965393516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45981.018965393516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45981.018965393516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45981.018965393516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45981.018965393516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45981.018965393516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45981.018965393516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45981.018965393516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45981.018965393516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45981.018965393516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45981.018965393516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45981.018965393516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45981.018965393516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45981.018965393516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45981.018965393516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45981.018965393516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45981.018965393516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45981.018965393516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45981.018965393516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45981.018965393516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45981.018965393516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45981.018965393516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45981.018965393516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45981.018965393516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45981.018965393516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45981.018965393516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45981.018965393516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45981.018965393516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45981.018965393516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45981.018965393516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45981.018965393516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45981.018965393516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45981.018965393516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45981.018965393516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45981.018965393516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45981.018965393516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45981.018965393516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45981.018965393516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45981.018965393516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45981.018965393516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45981.018965393516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45981.018965393516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45981.018965393516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45981.018965393516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45981.018965393516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45981.018965393516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45981.018965393516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45981.018965393516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45981.018965393516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45981.018965393516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45981.018965393516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45981.018965393516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45981.018965393516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45981.018965393516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45981.018965393516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45981.018965393516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45981.018965393516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45981.018965393516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45981.018965393516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45981.018965393516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45981.018965393516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45981.018965393516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45981.018965393516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45981.018965393516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45981.018965393516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45981.018965393516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45981.018965393516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45981.018965393516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45981.018965393516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45981.018965393516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45981.018965393516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45981.018965393516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45981.018965393516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45981.018965393516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45981.018965393516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45981.018965393516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45981.018965393516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45981.018965393516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45981.018965393516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45981.018965393516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45981.018965393516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45981.018965393516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45981.018965393516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45981.018965393516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45981.018965393516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45981.018965393516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45981.018965393516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45981.018965393516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45981.018965393516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45981.018965393516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45981.018965393516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45981.018965393516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45981.018965393516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45981.018965393516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45981.018965393516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45981.018965393516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45981.018965393516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45981.018965393516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45981.018965393516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45981.018965393516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45981.018965393516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45981.018965393516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45981.018965393516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45981.018965393516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45981.018965393516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45981.018965393516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45981.018965393516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45981.018965393516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45981.018965393516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45981.018965393516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45981.018965393516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45981.018965393516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45981.018965393516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45981.018965393516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45981.018965393516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45981.018965393516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45981.018965393516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45981.018965393516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45981.018965393516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45981.018965393516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45981.018965393516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45981.018965393516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45981.018965393516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45981.018965393516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45981.018965393516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45981.018965393516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45981.018965393516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45981.018965393516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277.53824780091963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0.17678946758678649</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5.618761573714437E-2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45981.018965393516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45981.018965393516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45981.018965393516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45981.018965393516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45981.018965393516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45981.018965393516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45981.018965393516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45981.018965393516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45981.018965393516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45981.018965393516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45981.018965393516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45981.018965393516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45981.018965393516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45981.018965393516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45981.018965393516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45981.018965393516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45981.018965393516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45981.018965393516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45981.018965393516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45981.018965393516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45981.018965393516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45981.018965393516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45981.018965393516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45981.018965393516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45981.018965393516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45981.018965393516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45981.018965393516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45981.018965393516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45981.018965393516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45981.018965393516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45981.018965393516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45981.018965393516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45981.018965393516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45981.018965393516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45981.018965393516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45981.018965393516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45981.018965393516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45981.018965393516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45981.018965393516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45981.018965393516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45981.018965393516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45981.018965393516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45981.018965393516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45981.018965393516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45981.018965393516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45981.018965393516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45981.018965393516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45981.018965393516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45981.018965393516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45981.018965393516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45981.018965393516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45981.018965393516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45981.018965393516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45981.018965393516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45981.018965393516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45981.018965393516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45981.018965393516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45981.018965393516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45981.018965393516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45981.018965393516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45981.018965393516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45981.018965393516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45981.018965393516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45981.018965393516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45981.018965393516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45981.018965393516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45981.018965393516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45981.018965393516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45981.018965393516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45981.018965393516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45981.018965393516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45981.018965393516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45981.018965393516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45981.018965393516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45981.018965393516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45981.018965393516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45981.018965393516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45981.018965393516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45981.018965393516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45981.018965393516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45981.018965393516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45981.018965393516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45981.018965393516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45981.018965393516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45981.018965393516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45981.018965393516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45981.018965393516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45981.018965393516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45981.018965393516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45981.018965393516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45981.018965393516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45981.018965393516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45981.018965393516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45981.018965393516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45981.018965393516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45981.018965393516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45981.018965393516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45981.018965393516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45981.018965393516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45981.018965393516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45981.018965393516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45981.018965393516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45981.018965393516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45981.018965393516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45981.018965393516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45981.018965393516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45981.018965393516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45981.018965393516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45981.018965393516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45981.018965393516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45981.018965393516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45981.018965393516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45981.018965393516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45981.018965393516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45981.018965393516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45981.018965393516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45981.018965393516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45981.018965393516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45981.018965393516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45981.018965393516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45981.018965393516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45981.018965393516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45981.018965393516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45981.018965393516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45981.018965393516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45981.018965393516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45981.018965393516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45981.018965393516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45981.018965393516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45981.018965393516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45981.018965393516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45981.018965393516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45981.018965393516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45981.018965393516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45981.018965393516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45981.018965393516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45981.018965393516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45981.018965393516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45981.018965393516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45981.018965393516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45981.018965393516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45981.018965393516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45981.018965393516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45981.018965393516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45981.018965393516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45981.018965393516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45981.018965393516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45981.018965393516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45981.018965393516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45981.018965393516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45981.018965393516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45981.018965393516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45981.018965393516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45981.018965393516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45981.018965393516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45981.018965393516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45981.018965393516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45981.018965393516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45981.018965393516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45981.018965393516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45981.018965393516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45981.018965393516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45981.018965393516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45981.018965393516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45981.018965393516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45981.018965393516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45981.018965393516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45981.018965393516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45981.018965393516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45981.018965393516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45981.018965393516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45981.018965393516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45981.018965393516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45981.018965393516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45981.018965393516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45981.018965393516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45981.018965393516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45981.018965393516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45981.018965393516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45981.018965393516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45981.018965393516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45981.018965393516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45981.018965393516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45981.018965393516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45981.018965393516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45981.018965393516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45981.018965393516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45981.018965393516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45981.018965393516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45981.018965393516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45981.018965393516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45981.018965393516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45981.018965393516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45981.018965393516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45981.018965393516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45981.018965393516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45981.018965393516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45981.018965393516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45981.018965393516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45981.018965393516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45981.018965393516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45981.018965393516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45981.018965393516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45981.018965393516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45981.018965393516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45981.018965393516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45981.018965393516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45981.018965393516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45981.018965393516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45981.018965393516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45981.018965393516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45981.018965393516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45981.018965393516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45981.018965393516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45981.018965393516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45981.018965393516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45981.018965393516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45981.018965393516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45981.018965393516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45981.018965393516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45981.018965393516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45981.018965393516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45981.018965393516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45981.018965393516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45981.018965393516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45981.018965393516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45981.018965393516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45981.018965393516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45981.018965393516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45981.018965393516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45981.018965393516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45981.018965393516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45981.018965393516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45981.018965393516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45981.018965393516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45981.018965393516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45981.018965393516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45981.018965393516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45981.018965393516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45981.018965393516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45981.018965393516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45981.018965393516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45981.018965393516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45981.018965393516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45981.018965393516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45981.018965393516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45981.018965393516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45981.018965393516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45981.018965393516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45981.018965393516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45981.018965393516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45981.018965393516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45981.018965393516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45981.018965393516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45981.018965393516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45981.018965393516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45981.018965393516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45981.018965393516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45981.018965393516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45981.018965393516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45981.018965393516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45981.018965393516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45981.018965393516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45981.018965393516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45981.018965393516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45981.018965393516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45981.018965393516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45981.018965393516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45981.018965393516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45981.018965393516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45981.018965393516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45981.018965393516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45981.018965393516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45981.018965393516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45981.018965393516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45981.018965393516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45981.018965393516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45981.018965393516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45981.018965393516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45981.018965393516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45981.018965393516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45981.018965393516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45981.018965393516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45981.018965393516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45981.018965393516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45981.018965393516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45981.018965393516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45981.018965393516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45981.018965393516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45981.018965393516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45981.018965393516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45981.018965393516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45981.018965393516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45981.018965393516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45981.018965393516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45981.018965393516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45981.018965393516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45981.018965393516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45981.018965393516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45981.018965393516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45981.018965393516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45981.018965393516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45981.018965393516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45981.018965393516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45981.018965393516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45981.018965393516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45981.018965393516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45981.018965393516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45981.018965393516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45981.018965393516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45981.018965393516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45981.018965393516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45981.018965393516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45981.018965393516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45981.018965393516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45981.018965393516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45981.018965393516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45981.018965393516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45981.018965393516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45981.018965393516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45981.018965393516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45981.018965393516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45981.018965393516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45981.018965393516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45981.018965393516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45981.018965393516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45981.018965393516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45981.018965393516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45981.018965393516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45981.018965393516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45981.018965393516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45981.018965393516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45981.018965393516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45981.018965393516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45981.018965393516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45981.018965393516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45981.018965393516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45981.018965393516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45981.018965393516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45981.018965393516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45981.018965393516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45981.018965393516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45981.018965393516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45981.018965393516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45981.018965393516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45981.018965393516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45981.018965393516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45981.018965393516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45981.018965393516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45981.018965393516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45981.018965393516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45981.018965393516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45981.018965393516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45981.018965393516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45981.018965393516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45981.018965393516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45981.018965393516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45981.018965393516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45981.018965393516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45981.018965393516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45981.018965393516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45981.018965393516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45981.018965393516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45981.018965393516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45981.018965393516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45981.018965393516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45981.018965393516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45981.018965393516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45981.018965393516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45981.018965393516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45981.018965393516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45981.018965393516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45981.018965393516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45981.018965393516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45981.018965393516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45981.018965393516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45981.018965393516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45981.018965393516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45981.018965393516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45981.018965393516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45981.018965393516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45981.018965393516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45981.018965393516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45981.018965393516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45981.018965393516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45981.018965393516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45981.018965393516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45981.018965393516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45981.018965393516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45981.018965393516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45981.018965393516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45981.018965393516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45981.018965393516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45981.018965393516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45981.018965393516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45981.018965393516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45981.018965393516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45981.018965393516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45981.018965393516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45981.018965393516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45981.018965393516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45981.018965393516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45981.018965393516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45981.018965393516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45981.018965393516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45981.018965393516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45981.018965393516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45981.018965393516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45981.018965393516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45981.018965393516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45981.018965393516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45981.018965393516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45981.018965393516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45981.018965393516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45981.018965393516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45981.018965393516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45981.018965393516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45981.018965393516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45981.018965393516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45981.018965393516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45981.018965393516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45981.018965393516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45981.018965393516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45981.018965393516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45981.018965393516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45981.018965393516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45981.018965393516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45981.018965393516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45981.018965393516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45981.018965393516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45981.018965393516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45981.018965393516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45981.018965393516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45981.018965393516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45981.018965393516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45981.018965393516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45981.018965393516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45981.018965393516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45981.018965393516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45981.018965393516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45981.018965393516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45981.018965393516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45981.018965393516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45981.018965393516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45981.018965393516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45981.018965393516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45981.018965393516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45981.018965393516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45981.018965393516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45981.018965393516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45981.018965393516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45981.018965393516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45981.018965393516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45981.018965393516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45981.018965393516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45981.018965393516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45981.018965393516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45981.018965393516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45981.018965393516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45981.018965393516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45981.018965393516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45981.018965393516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45981.018965393516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45981.018965393516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45981.018965393516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45981.018965393516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45981.018965393516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45981.018965393516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45981.018965393516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45981.018965393516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45981.018965393516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45981.018965393516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45981.018965393516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45981.018965393516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45981.018965393516</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topLeftCell="F1" workbookViewId="0">
      <selection activeCell="K7" sqref="K7"/>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89.186905208327516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54.830088078699191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32.357854282403423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3.504162152778008</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31937</v>
      </c>
      <c r="E6" s="109" t="s">
        <v>39100</v>
      </c>
      <c r="F6" s="109" t="s">
        <v>39120</v>
      </c>
      <c r="G6" s="111" t="str">
        <f ca="1">IFERROR(NOW()-F6,"")</f>
        <v/>
      </c>
      <c r="H6" s="135">
        <v>45981.003321759257</v>
      </c>
      <c r="I6" s="109" t="str">
        <f>IFERROR(VLOOKUP(D6,DB!A:F,6,0),"")</f>
        <v>SCECO</v>
      </c>
      <c r="J6" s="109" t="str">
        <f>IFERROR(VLOOKUP(D6,DB!A:G,7,0),"")</f>
        <v>Good</v>
      </c>
      <c r="K6" s="109" t="s">
        <v>39121</v>
      </c>
      <c r="L6" s="109" t="str">
        <f>IFERROR(VLOOKUP(D6,DB!A:I,9,0),"")</f>
        <v>Latis</v>
      </c>
    </row>
    <row r="7" spans="1:13">
      <c r="A7" s="109" t="s">
        <v>39122</v>
      </c>
      <c r="B7" s="109" t="str">
        <f>IFERROR(VLOOKUP(D7,DB!A:K,11,0),"")</f>
        <v>R5</v>
      </c>
      <c r="C7" s="109">
        <v>2</v>
      </c>
      <c r="D7" s="109" t="s">
        <v>33320</v>
      </c>
      <c r="E7" s="109" t="s">
        <v>39100</v>
      </c>
      <c r="F7" s="135">
        <v>45981.016076388885</v>
      </c>
      <c r="G7" s="111">
        <f ca="1">IFERROR(NOW()-F7,"")</f>
        <v>2.889004630560521E-3</v>
      </c>
      <c r="H7" s="135">
        <v>45981.003287037034</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45981.018965393516</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45981.018965393516</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45981.018965393516</v>
      </c>
      <c r="H10" s="135"/>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45981.018965393516</v>
      </c>
      <c r="H11" s="135"/>
      <c r="I11" s="109" t="str">
        <f>IFERROR(VLOOKUP(D11,DB!A:F,6,0),"")</f>
        <v/>
      </c>
      <c r="J11" s="109" t="str">
        <f>IFERROR(VLOOKUP(D11,DB!A:G,7,0),"")</f>
        <v/>
      </c>
      <c r="K11" s="109"/>
      <c r="L11" s="109" t="str">
        <f>IFERROR(VLOOKUP(D11,DB!A:I,9,0),"")</f>
        <v/>
      </c>
    </row>
    <row r="12" spans="1:13">
      <c r="A12" s="109"/>
      <c r="B12" s="109" t="str">
        <f>IFERROR(VLOOKUP(D12,DB!A:K,11,0),"")</f>
        <v/>
      </c>
      <c r="C12" s="109"/>
      <c r="D12" s="148"/>
      <c r="E12" s="109"/>
      <c r="F12" s="109"/>
      <c r="G12" s="111">
        <f ca="1">IFERROR(NOW()-F12,"")</f>
        <v>45981.018965393516</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45981.018965393516</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45981.018965393516</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45981.018965393516</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45981.018965393516</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45981.018965393516</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45981.018965393516</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45981.018965393516</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45981.018965393516</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45981.018965393516</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45981.018965393516</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45981.018965393516</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45981.018965393516</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45981.018965393516</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45981.018965393516</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45981.018965393516</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45981.018965393516</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45981.018965393516</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45981.018965393516</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45981.018965393516</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45981.018965393516</v>
      </c>
      <c r="H32" s="135"/>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45981.018965393516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45981.018965393516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45981.018965393516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45981.018965393516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45981.018965393516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45981.018965393516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45981.018965393516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45981.018965393516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45981.018965393516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45981.018965393516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45981.018965393516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45981.018965393516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45981.018965393516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45981.018965393516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45981.018965393516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45981.018965393516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45981.018965393516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45981.018965393516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45981.018965393516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45981.018965393516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45981.018965393516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45981.018965393516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45981.018965393516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45981.018965393516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45981.018965393516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45981.018965393516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45981.018965393516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45981.018965393516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45981.018965393516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45981.018965393516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45981.018965393516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45981.018965393516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45981.018965393516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45981.018965393516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45981.018965393516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45981.018965393516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45981.018965393516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45981.018965393516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45981.018965393516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45981.018965393516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45981.018965393516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45981.018965393516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45981.018965393516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45981.018965393516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45981.018965393516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45981.018965393516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45981.018965393516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45981.018965393516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45981.018965393516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45981.018965393516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45981.018965393516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45981.018965393516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45981.018965393516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45981.018965393516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45981.018965393516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45981.018965393516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45981.018965393516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45981.018965393516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45981.018965393516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45981.018965393516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45981.018965393516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45981.018965393516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45981.018965393516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45981.018965393516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45981.018965393516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45981.018965393516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45981.018965393516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45981.018965393516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45981.018965393516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45981.018965393516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45981.018965393516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45981.018965393516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45981.018965393516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45981.018965393516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45981.018965393516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45981.018965393516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45981.018965393516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45981.018965393516</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45981.018965393516</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45981.018965393516</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45981.018965393516</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45981.018965393516</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45981.018965393516</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45981.018965393516</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45981.018965393516</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45981.018965393516</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45981.018965393516</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45981.018965393516</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45981.018965393516</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45981.018965393516</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45981.018965393516</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45981.018965393516</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45981.018965393516</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45981.018965393516</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45981.018965393516</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45981.018965393516</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45981.018965393516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45981.018965393516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45981.018965393516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45981.018965393516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45981.018965393516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45981.018965393516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45981.018965393516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45981.018965393516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45981.018965393516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45981.018965393516</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34023</v>
      </c>
      <c r="E2" s="109" t="s">
        <v>39021</v>
      </c>
      <c r="F2" s="121">
        <v>45980.960925925923</v>
      </c>
      <c r="G2" s="104">
        <f t="shared" ref="G2:G20" ca="1" si="0">IFERROR(NOW()-F2,"-")</f>
        <v>5.8039467592607252E-2</v>
      </c>
      <c r="H2" s="121">
        <v>45980.95517361111</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30946</v>
      </c>
      <c r="E3" s="109" t="s">
        <v>39021</v>
      </c>
      <c r="F3" s="121">
        <v>45981.000162037039</v>
      </c>
      <c r="G3" s="104">
        <f t="shared" ca="1" si="0"/>
        <v>1.8803356477292255E-2</v>
      </c>
      <c r="H3" s="121">
        <v>45980.998553240737</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45981.018965393516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45981.018965393516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45981.018965393516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45981.018965393516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45981.018965393516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45981.018965393516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45981.018965393516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45981.018965393516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45981.018965393516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45981.018965393516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45981.018965393516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45981.018965393516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45981.018965393516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45981.018965393516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45981.018965393516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45981.018965393516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45981.018965393516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45981.018965393516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45981.018965393516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45981.018965393516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45981.018965393516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45981.018965393516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45981.018965393516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45981.018965393516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45981.018965393516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45981.018965393516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45981.018965393516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45981.018965393516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45981.018965393516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45981.018965393516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45981.018965393516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45981.018965393516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45981.018965393516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45981.018965393516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45981.018965393516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45981.018965393516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45981.018965393516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45981.018965393516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45981.018965393516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45981.018965393516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45981.018965393516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45981.018965393516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45981.018965393516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45981.018965393516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45981.018965393516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45981.018965393516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45981.018965393516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45981.018965393516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45981.018965393516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45981.018965393516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45981.018965393516</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